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150" windowWidth="6075" windowHeight="8475" activeTab="0"/>
  </bookViews>
  <sheets>
    <sheet name="Chart1" sheetId="1" r:id="rId1"/>
    <sheet name="Globular Cluster M80" sheetId="2" r:id="rId2"/>
    <sheet name="Open Cluster NGC2420" sheetId="3" r:id="rId3"/>
  </sheets>
  <definedNames/>
  <calcPr fullCalcOnLoad="1"/>
</workbook>
</file>

<file path=xl/sharedStrings.xml><?xml version="1.0" encoding="utf-8"?>
<sst xmlns="http://schemas.openxmlformats.org/spreadsheetml/2006/main" count="30" uniqueCount="18">
  <si>
    <t>Reference star values</t>
  </si>
  <si>
    <t>Star values</t>
  </si>
  <si>
    <t>Star</t>
  </si>
  <si>
    <t>M80-B.fits</t>
  </si>
  <si>
    <t>M80_V.fits</t>
  </si>
  <si>
    <r>
      <rPr>
        <b/>
        <sz val="12"/>
        <color indexed="8"/>
        <rFont val="Calibri"/>
        <family val="2"/>
      </rPr>
      <t>Note:</t>
    </r>
    <r>
      <rPr>
        <sz val="12"/>
        <color indexed="8"/>
        <rFont val="Calibri"/>
        <family val="2"/>
      </rPr>
      <t xml:space="preserve"> All cells where you need to enter data are yellow</t>
    </r>
  </si>
  <si>
    <r>
      <t>count</t>
    </r>
    <r>
      <rPr>
        <b/>
        <vertAlign val="subscript"/>
        <sz val="12"/>
        <color indexed="8"/>
        <rFont val="Calibri"/>
        <family val="2"/>
      </rPr>
      <t>star</t>
    </r>
  </si>
  <si>
    <r>
      <t>B</t>
    </r>
    <r>
      <rPr>
        <b/>
        <vertAlign val="subscript"/>
        <sz val="12"/>
        <color indexed="62"/>
        <rFont val="Calibri"/>
        <family val="2"/>
      </rPr>
      <t>star</t>
    </r>
  </si>
  <si>
    <r>
      <t>V</t>
    </r>
    <r>
      <rPr>
        <b/>
        <vertAlign val="subscript"/>
        <sz val="12"/>
        <color indexed="17"/>
        <rFont val="Calibri"/>
        <family val="2"/>
      </rPr>
      <t>star</t>
    </r>
  </si>
  <si>
    <r>
      <rPr>
        <b/>
        <sz val="12"/>
        <color indexed="62"/>
        <rFont val="Calibri"/>
        <family val="2"/>
      </rPr>
      <t xml:space="preserve">B </t>
    </r>
    <r>
      <rPr>
        <b/>
        <sz val="12"/>
        <color indexed="8"/>
        <rFont val="Calibri"/>
        <family val="2"/>
      </rPr>
      <t xml:space="preserve">- </t>
    </r>
    <r>
      <rPr>
        <b/>
        <sz val="12"/>
        <color indexed="17"/>
        <rFont val="Calibri"/>
        <family val="2"/>
      </rPr>
      <t>V</t>
    </r>
  </si>
  <si>
    <r>
      <t>B</t>
    </r>
    <r>
      <rPr>
        <vertAlign val="subscript"/>
        <sz val="12"/>
        <color indexed="8"/>
        <rFont val="Calibri"/>
        <family val="2"/>
      </rPr>
      <t>ref</t>
    </r>
  </si>
  <si>
    <r>
      <t>M80-B.fits
count</t>
    </r>
    <r>
      <rPr>
        <vertAlign val="subscript"/>
        <sz val="12"/>
        <color indexed="8"/>
        <rFont val="Calibri"/>
        <family val="2"/>
      </rPr>
      <t>ref</t>
    </r>
  </si>
  <si>
    <r>
      <t>V</t>
    </r>
    <r>
      <rPr>
        <vertAlign val="subscript"/>
        <sz val="12"/>
        <color indexed="8"/>
        <rFont val="Calibri"/>
        <family val="2"/>
      </rPr>
      <t>ref</t>
    </r>
  </si>
  <si>
    <r>
      <t>M80-V.fits
count</t>
    </r>
    <r>
      <rPr>
        <vertAlign val="subscript"/>
        <sz val="12"/>
        <color indexed="8"/>
        <rFont val="Calibri"/>
        <family val="2"/>
      </rPr>
      <t>ref</t>
    </r>
  </si>
  <si>
    <t>NGC2420-B.fits</t>
  </si>
  <si>
    <t>NGC2420-V.fits</t>
  </si>
  <si>
    <r>
      <t>NGC2420-B.fits
count</t>
    </r>
    <r>
      <rPr>
        <vertAlign val="subscript"/>
        <sz val="10"/>
        <color indexed="8"/>
        <rFont val="Calibri"/>
        <family val="2"/>
      </rPr>
      <t>ref</t>
    </r>
  </si>
  <si>
    <r>
      <t>NGC2420-V.fits
count</t>
    </r>
    <r>
      <rPr>
        <vertAlign val="subscript"/>
        <sz val="10"/>
        <color indexed="8"/>
        <rFont val="Calibri"/>
        <family val="2"/>
      </rPr>
      <t>ref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</si>
</sst>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b/>
      <sz val="12"/>
      <color indexed="62"/>
      <name val="Calibri"/>
      <family val="2"/>
    </font>
    <font>
      <b/>
      <vertAlign val="subscript"/>
      <sz val="12"/>
      <color indexed="62"/>
      <name val="Calibri"/>
      <family val="2"/>
    </font>
    <font>
      <b/>
      <sz val="12"/>
      <color indexed="17"/>
      <name val="Calibri"/>
      <family val="2"/>
    </font>
    <font>
      <b/>
      <vertAlign val="subscript"/>
      <sz val="12"/>
      <color indexed="17"/>
      <name val="Calibri"/>
      <family val="2"/>
    </font>
    <font>
      <vertAlign val="subscript"/>
      <sz val="12"/>
      <color indexed="8"/>
      <name val="Calibri"/>
      <family val="2"/>
    </font>
    <font>
      <vertAlign val="subscript"/>
      <sz val="10"/>
      <color indexed="8"/>
      <name val="Calibri"/>
      <family val="2"/>
    </font>
    <font>
      <sz val="12"/>
      <color indexed="62"/>
      <name val="Calibri"/>
      <family val="2"/>
    </font>
    <font>
      <sz val="12"/>
      <color indexed="17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0"/>
    </font>
    <font>
      <b/>
      <sz val="24"/>
      <color indexed="10"/>
      <name val="Calibri"/>
      <family val="0"/>
    </font>
    <font>
      <b/>
      <sz val="24"/>
      <color indexed="3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3" tint="0.39998000860214233"/>
      <name val="Calibri"/>
      <family val="2"/>
    </font>
    <font>
      <b/>
      <sz val="12"/>
      <color rgb="FF00B050"/>
      <name val="Calibri"/>
      <family val="2"/>
    </font>
    <font>
      <sz val="12"/>
      <color theme="3" tint="0.39998000860214233"/>
      <name val="Calibri"/>
      <family val="2"/>
    </font>
    <font>
      <sz val="12"/>
      <color rgb="FF00B05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33" borderId="20" xfId="0" applyFont="1" applyFill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20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33" borderId="23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/>
    </xf>
    <xf numFmtId="0" fontId="53" fillId="0" borderId="24" xfId="0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54" fillId="0" borderId="25" xfId="0" applyFont="1" applyBorder="1" applyAlignment="1">
      <alignment horizontal="center"/>
    </xf>
    <xf numFmtId="0" fontId="50" fillId="0" borderId="26" xfId="0" applyFont="1" applyBorder="1" applyAlignment="1">
      <alignment horizontal="center"/>
    </xf>
    <xf numFmtId="0" fontId="50" fillId="0" borderId="27" xfId="0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0" fontId="55" fillId="0" borderId="20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Colour - Magnitude Diagram (V vs. B-V)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10975"/>
          <c:w val="0.944"/>
          <c:h val="0.7855"/>
        </c:manualLayout>
      </c:layout>
      <c:scatterChart>
        <c:scatterStyle val="lineMarker"/>
        <c:varyColors val="0"/>
        <c:ser>
          <c:idx val="0"/>
          <c:order val="0"/>
          <c:tx>
            <c:v>Globular Cluster M80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'Globular Cluster M80'!$G$6:$G$105</c:f>
              <c:numCache>
                <c:ptCount val="100"/>
                <c:pt idx="0">
                  <c:v>1.7384071112365245</c:v>
                </c:pt>
                <c:pt idx="1">
                  <c:v>0.37158182849874066</c:v>
                </c:pt>
                <c:pt idx="2">
                  <c:v>0.6647265744793103</c:v>
                </c:pt>
                <c:pt idx="3">
                  <c:v>1.1420063260068485</c:v>
                </c:pt>
                <c:pt idx="4">
                  <c:v>0.6935914886832393</c:v>
                </c:pt>
                <c:pt idx="5">
                  <c:v>1.4368371062562115</c:v>
                </c:pt>
                <c:pt idx="6">
                  <c:v>1.3276228254659586</c:v>
                </c:pt>
                <c:pt idx="7">
                  <c:v>2.0881294362185354</c:v>
                </c:pt>
                <c:pt idx="8">
                  <c:v>0.38814935892038704</c:v>
                </c:pt>
                <c:pt idx="9">
                  <c:v>1.3914694082937125</c:v>
                </c:pt>
                <c:pt idx="10">
                  <c:v>0.8782557327979852</c:v>
                </c:pt>
                <c:pt idx="11">
                  <c:v>1.196664265135425</c:v>
                </c:pt>
                <c:pt idx="12">
                  <c:v>1.4289833920644508</c:v>
                </c:pt>
                <c:pt idx="14">
                  <c:v>0.6202200388049555</c:v>
                </c:pt>
                <c:pt idx="15">
                  <c:v>1.183284486172628</c:v>
                </c:pt>
                <c:pt idx="16">
                  <c:v>1.3842493347597795</c:v>
                </c:pt>
                <c:pt idx="17">
                  <c:v>0.8114577430640644</c:v>
                </c:pt>
                <c:pt idx="18">
                  <c:v>0.8860268352389014</c:v>
                </c:pt>
                <c:pt idx="19">
                  <c:v>2.2329439632515644</c:v>
                </c:pt>
                <c:pt idx="20">
                  <c:v>2.334709491370333</c:v>
                </c:pt>
                <c:pt idx="21">
                  <c:v>2.2652906129906114</c:v>
                </c:pt>
                <c:pt idx="23">
                  <c:v>0.5202225300202059</c:v>
                </c:pt>
                <c:pt idx="24">
                  <c:v>0.7827714045069918</c:v>
                </c:pt>
                <c:pt idx="25">
                  <c:v>1.7564203909113267</c:v>
                </c:pt>
                <c:pt idx="26">
                  <c:v>1.114481773332411</c:v>
                </c:pt>
                <c:pt idx="27">
                  <c:v>1.0276340912338604</c:v>
                </c:pt>
                <c:pt idx="28">
                  <c:v>0.8465229425559286</c:v>
                </c:pt>
                <c:pt idx="29">
                  <c:v>1.6446520237317852</c:v>
                </c:pt>
                <c:pt idx="30">
                  <c:v>1.1431394169794746</c:v>
                </c:pt>
                <c:pt idx="31">
                  <c:v>1.2230652945004188</c:v>
                </c:pt>
                <c:pt idx="32">
                  <c:v>0.5598068671523677</c:v>
                </c:pt>
                <c:pt idx="33">
                  <c:v>1.2544561875613383</c:v>
                </c:pt>
                <c:pt idx="34">
                  <c:v>1.9957841674265904</c:v>
                </c:pt>
                <c:pt idx="35">
                  <c:v>2.205275070684486</c:v>
                </c:pt>
                <c:pt idx="36">
                  <c:v>1.2872605967547806</c:v>
                </c:pt>
                <c:pt idx="37">
                  <c:v>1.0460663675350226</c:v>
                </c:pt>
                <c:pt idx="39">
                  <c:v>1.843268429747873</c:v>
                </c:pt>
                <c:pt idx="40">
                  <c:v>1.6182142833491717</c:v>
                </c:pt>
                <c:pt idx="41">
                  <c:v>1.1754191051844725</c:v>
                </c:pt>
                <c:pt idx="42">
                  <c:v>1.5508027864025014</c:v>
                </c:pt>
                <c:pt idx="43">
                  <c:v>1.1776682508968932</c:v>
                </c:pt>
                <c:pt idx="44">
                  <c:v>1.5495540735208984</c:v>
                </c:pt>
                <c:pt idx="45">
                  <c:v>1.6299945815080612</c:v>
                </c:pt>
                <c:pt idx="46">
                  <c:v>1.7721760822428578</c:v>
                </c:pt>
                <c:pt idx="47">
                  <c:v>1.371783484286496</c:v>
                </c:pt>
                <c:pt idx="48">
                  <c:v>1.2512974248591267</c:v>
                </c:pt>
                <c:pt idx="49">
                  <c:v>1.382840799487619</c:v>
                </c:pt>
                <c:pt idx="50">
                  <c:v>0.8727882323093237</c:v>
                </c:pt>
                <c:pt idx="51">
                  <c:v>1.0350476160732747</c:v>
                </c:pt>
                <c:pt idx="52">
                  <c:v>1.3901622325905834</c:v>
                </c:pt>
                <c:pt idx="53">
                  <c:v>1.2984739976410609</c:v>
                </c:pt>
                <c:pt idx="54">
                  <c:v>1.6112802653522387</c:v>
                </c:pt>
                <c:pt idx="55">
                  <c:v>1.5034694588367188</c:v>
                </c:pt>
                <c:pt idx="56">
                  <c:v>0.759450117408992</c:v>
                </c:pt>
                <c:pt idx="57">
                  <c:v>0.8122951170330701</c:v>
                </c:pt>
                <c:pt idx="58">
                  <c:v>1.33424175037986</c:v>
                </c:pt>
                <c:pt idx="60">
                  <c:v>1.4300218678355492</c:v>
                </c:pt>
                <c:pt idx="61">
                  <c:v>1.714247242892684</c:v>
                </c:pt>
                <c:pt idx="62">
                  <c:v>1.2396609501153222</c:v>
                </c:pt>
                <c:pt idx="63">
                  <c:v>1.1299475537290018</c:v>
                </c:pt>
                <c:pt idx="64">
                  <c:v>1.2447680542603727</c:v>
                </c:pt>
                <c:pt idx="65">
                  <c:v>1.2449393155306279</c:v>
                </c:pt>
                <c:pt idx="66">
                  <c:v>1.668832049698631</c:v>
                </c:pt>
                <c:pt idx="67">
                  <c:v>1.5286162295593435</c:v>
                </c:pt>
                <c:pt idx="68">
                  <c:v>1.6696776693162896</c:v>
                </c:pt>
                <c:pt idx="69">
                  <c:v>1.4023136086639436</c:v>
                </c:pt>
                <c:pt idx="70">
                  <c:v>1.6779909683521765</c:v>
                </c:pt>
                <c:pt idx="71">
                  <c:v>0.5026270100401344</c:v>
                </c:pt>
                <c:pt idx="72">
                  <c:v>1.4721993598428078</c:v>
                </c:pt>
                <c:pt idx="73">
                  <c:v>1.2487748276316548</c:v>
                </c:pt>
                <c:pt idx="74">
                  <c:v>1.6462211829390512</c:v>
                </c:pt>
                <c:pt idx="75">
                  <c:v>0.5413755283422113</c:v>
                </c:pt>
                <c:pt idx="76">
                  <c:v>1.065456325327304</c:v>
                </c:pt>
                <c:pt idx="77">
                  <c:v>1.3794728495706803</c:v>
                </c:pt>
                <c:pt idx="78">
                  <c:v>1.0854646178149991</c:v>
                </c:pt>
                <c:pt idx="79">
                  <c:v>1.3263043133099028</c:v>
                </c:pt>
                <c:pt idx="80">
                  <c:v>1.529651856533837</c:v>
                </c:pt>
                <c:pt idx="81">
                  <c:v>1.458353149048678</c:v>
                </c:pt>
                <c:pt idx="82">
                  <c:v>1.3863230270105937</c:v>
                </c:pt>
                <c:pt idx="83">
                  <c:v>0.36227305105642316</c:v>
                </c:pt>
                <c:pt idx="84">
                  <c:v>0.7603226078700995</c:v>
                </c:pt>
                <c:pt idx="85">
                  <c:v>1.316516748719101</c:v>
                </c:pt>
                <c:pt idx="86">
                  <c:v>0.34043355944662324</c:v>
                </c:pt>
                <c:pt idx="87">
                  <c:v>1.296379407938339</c:v>
                </c:pt>
                <c:pt idx="88">
                  <c:v>2.724641952547275</c:v>
                </c:pt>
                <c:pt idx="90">
                  <c:v>1.1625222942113567</c:v>
                </c:pt>
                <c:pt idx="91">
                  <c:v>1.3432105948505715</c:v>
                </c:pt>
                <c:pt idx="92">
                  <c:v>0.8467857931163838</c:v>
                </c:pt>
                <c:pt idx="93">
                  <c:v>0.3498393160213418</c:v>
                </c:pt>
                <c:pt idx="94">
                  <c:v>1.1005156647191239</c:v>
                </c:pt>
                <c:pt idx="95">
                  <c:v>0.33292687073064187</c:v>
                </c:pt>
                <c:pt idx="96">
                  <c:v>1.2850121736594282</c:v>
                </c:pt>
                <c:pt idx="97">
                  <c:v>1.3306643554293824</c:v>
                </c:pt>
                <c:pt idx="98">
                  <c:v>1.3516699236814258</c:v>
                </c:pt>
                <c:pt idx="99">
                  <c:v>1.7311534026220556</c:v>
                </c:pt>
              </c:numCache>
            </c:numRef>
          </c:xVal>
          <c:yVal>
            <c:numRef>
              <c:f>'Globular Cluster M80'!$F$6:$F$105</c:f>
              <c:numCache>
                <c:ptCount val="100"/>
                <c:pt idx="0">
                  <c:v>12.654310880226012</c:v>
                </c:pt>
                <c:pt idx="1">
                  <c:v>16.36690085490578</c:v>
                </c:pt>
                <c:pt idx="2">
                  <c:v>15.976408209476748</c:v>
                </c:pt>
                <c:pt idx="3">
                  <c:v>15.804489987884535</c:v>
                </c:pt>
                <c:pt idx="4">
                  <c:v>15.981591391780924</c:v>
                </c:pt>
                <c:pt idx="5">
                  <c:v>15.451297852974934</c:v>
                </c:pt>
                <c:pt idx="6">
                  <c:v>15.205779317431706</c:v>
                </c:pt>
                <c:pt idx="7">
                  <c:v>15.36790232823409</c:v>
                </c:pt>
                <c:pt idx="8">
                  <c:v>17.259480230930073</c:v>
                </c:pt>
                <c:pt idx="9">
                  <c:v>15.601969996356466</c:v>
                </c:pt>
                <c:pt idx="10">
                  <c:v>16.41475423985831</c:v>
                </c:pt>
                <c:pt idx="11">
                  <c:v>14.95123720633168</c:v>
                </c:pt>
                <c:pt idx="12">
                  <c:v>14.142121235867087</c:v>
                </c:pt>
                <c:pt idx="14">
                  <c:v>15.633277862842622</c:v>
                </c:pt>
                <c:pt idx="15">
                  <c:v>14.553878965500845</c:v>
                </c:pt>
                <c:pt idx="16">
                  <c:v>16.339341376672486</c:v>
                </c:pt>
                <c:pt idx="17">
                  <c:v>15.89904521603954</c:v>
                </c:pt>
                <c:pt idx="18">
                  <c:v>16.30163942716525</c:v>
                </c:pt>
                <c:pt idx="19">
                  <c:v>16.076356481081056</c:v>
                </c:pt>
                <c:pt idx="20">
                  <c:v>16.313271023488177</c:v>
                </c:pt>
                <c:pt idx="21">
                  <c:v>15.91399767443638</c:v>
                </c:pt>
                <c:pt idx="23">
                  <c:v>16.55619965918772</c:v>
                </c:pt>
                <c:pt idx="24">
                  <c:v>17.65261790531453</c:v>
                </c:pt>
                <c:pt idx="25">
                  <c:v>15.932299470670586</c:v>
                </c:pt>
                <c:pt idx="26">
                  <c:v>16.184592167041504</c:v>
                </c:pt>
                <c:pt idx="27">
                  <c:v>14.866173915801653</c:v>
                </c:pt>
                <c:pt idx="28">
                  <c:v>15.483990414645497</c:v>
                </c:pt>
                <c:pt idx="29">
                  <c:v>13.597434481320942</c:v>
                </c:pt>
                <c:pt idx="30">
                  <c:v>15.503537693014293</c:v>
                </c:pt>
                <c:pt idx="31">
                  <c:v>14.776284821258999</c:v>
                </c:pt>
                <c:pt idx="32">
                  <c:v>15.327889277912895</c:v>
                </c:pt>
                <c:pt idx="33">
                  <c:v>14.462911371664731</c:v>
                </c:pt>
                <c:pt idx="34">
                  <c:v>14.898136202547514</c:v>
                </c:pt>
                <c:pt idx="35">
                  <c:v>14.513395660214883</c:v>
                </c:pt>
                <c:pt idx="36">
                  <c:v>15.208125708764765</c:v>
                </c:pt>
                <c:pt idx="37">
                  <c:v>16.308214874370197</c:v>
                </c:pt>
                <c:pt idx="39">
                  <c:v>12.86606791408246</c:v>
                </c:pt>
                <c:pt idx="40">
                  <c:v>13.255293961356184</c:v>
                </c:pt>
                <c:pt idx="41">
                  <c:v>15.274114556626136</c:v>
                </c:pt>
                <c:pt idx="42">
                  <c:v>13.822917425490388</c:v>
                </c:pt>
                <c:pt idx="43">
                  <c:v>15.161610172506606</c:v>
                </c:pt>
                <c:pt idx="44">
                  <c:v>15.68345679970524</c:v>
                </c:pt>
                <c:pt idx="45">
                  <c:v>13.75247160106842</c:v>
                </c:pt>
                <c:pt idx="46">
                  <c:v>12.90832932976464</c:v>
                </c:pt>
                <c:pt idx="47">
                  <c:v>14.239402863948968</c:v>
                </c:pt>
                <c:pt idx="48">
                  <c:v>13.911520747089433</c:v>
                </c:pt>
                <c:pt idx="49">
                  <c:v>13.339305229100344</c:v>
                </c:pt>
                <c:pt idx="50">
                  <c:v>14.069245564018516</c:v>
                </c:pt>
                <c:pt idx="51">
                  <c:v>14.63526593531589</c:v>
                </c:pt>
                <c:pt idx="52">
                  <c:v>13.241670183473573</c:v>
                </c:pt>
                <c:pt idx="53">
                  <c:v>14.312224187585358</c:v>
                </c:pt>
                <c:pt idx="54">
                  <c:v>13.118660511736197</c:v>
                </c:pt>
                <c:pt idx="55">
                  <c:v>12.888443879805447</c:v>
                </c:pt>
                <c:pt idx="56">
                  <c:v>14.400484441210924</c:v>
                </c:pt>
                <c:pt idx="57">
                  <c:v>15.129896223744455</c:v>
                </c:pt>
                <c:pt idx="58">
                  <c:v>14.760637369306725</c:v>
                </c:pt>
                <c:pt idx="60">
                  <c:v>13.703301928724752</c:v>
                </c:pt>
                <c:pt idx="61">
                  <c:v>13.06484723434205</c:v>
                </c:pt>
                <c:pt idx="62">
                  <c:v>14.101204768318407</c:v>
                </c:pt>
                <c:pt idx="63">
                  <c:v>14.681269323335842</c:v>
                </c:pt>
                <c:pt idx="64">
                  <c:v>15.699636103380854</c:v>
                </c:pt>
                <c:pt idx="65">
                  <c:v>15.31801958213965</c:v>
                </c:pt>
                <c:pt idx="66">
                  <c:v>13.064493724537899</c:v>
                </c:pt>
                <c:pt idx="67">
                  <c:v>13.479361915686745</c:v>
                </c:pt>
                <c:pt idx="68">
                  <c:v>13.152905204923051</c:v>
                </c:pt>
                <c:pt idx="69">
                  <c:v>15.009865610375622</c:v>
                </c:pt>
                <c:pt idx="70">
                  <c:v>13.023589908103904</c:v>
                </c:pt>
                <c:pt idx="71">
                  <c:v>14.991282368203</c:v>
                </c:pt>
                <c:pt idx="72">
                  <c:v>14.369476387930572</c:v>
                </c:pt>
                <c:pt idx="73">
                  <c:v>14.471369775171118</c:v>
                </c:pt>
                <c:pt idx="74">
                  <c:v>13.025426545278584</c:v>
                </c:pt>
                <c:pt idx="75">
                  <c:v>15.95998379335682</c:v>
                </c:pt>
                <c:pt idx="76">
                  <c:v>16.199814636694004</c:v>
                </c:pt>
                <c:pt idx="77">
                  <c:v>13.847105112123048</c:v>
                </c:pt>
                <c:pt idx="78">
                  <c:v>14.685367580175036</c:v>
                </c:pt>
                <c:pt idx="79">
                  <c:v>14.375299967145171</c:v>
                </c:pt>
                <c:pt idx="80">
                  <c:v>13.300556350803319</c:v>
                </c:pt>
                <c:pt idx="81">
                  <c:v>15.078932407704135</c:v>
                </c:pt>
                <c:pt idx="82">
                  <c:v>14.80478078551938</c:v>
                </c:pt>
                <c:pt idx="83">
                  <c:v>15.339399607760623</c:v>
                </c:pt>
                <c:pt idx="84">
                  <c:v>15.749578999460779</c:v>
                </c:pt>
                <c:pt idx="85">
                  <c:v>13.88932043601857</c:v>
                </c:pt>
                <c:pt idx="86">
                  <c:v>15.731037915065173</c:v>
                </c:pt>
                <c:pt idx="87">
                  <c:v>14.526004039310482</c:v>
                </c:pt>
                <c:pt idx="88">
                  <c:v>15.837905631136374</c:v>
                </c:pt>
                <c:pt idx="90">
                  <c:v>17.06326646405563</c:v>
                </c:pt>
                <c:pt idx="91">
                  <c:v>15.615904830232136</c:v>
                </c:pt>
                <c:pt idx="92">
                  <c:v>15.84761747086394</c:v>
                </c:pt>
                <c:pt idx="93">
                  <c:v>16.511749043476357</c:v>
                </c:pt>
                <c:pt idx="94">
                  <c:v>15.245484753341836</c:v>
                </c:pt>
                <c:pt idx="95">
                  <c:v>17.11736145419887</c:v>
                </c:pt>
                <c:pt idx="96">
                  <c:v>16.822641165155808</c:v>
                </c:pt>
                <c:pt idx="97">
                  <c:v>14.46967719614985</c:v>
                </c:pt>
                <c:pt idx="98">
                  <c:v>13.908851412754638</c:v>
                </c:pt>
                <c:pt idx="99">
                  <c:v>15.70320403426188</c:v>
                </c:pt>
              </c:numCache>
            </c:numRef>
          </c:yVal>
          <c:smooth val="0"/>
        </c:ser>
        <c:ser>
          <c:idx val="1"/>
          <c:order val="1"/>
          <c:tx>
            <c:v>Open Cluster NGC2420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'Open Cluster NGC2420'!$G$6:$G$105</c:f>
              <c:numCache>
                <c:ptCount val="100"/>
                <c:pt idx="0">
                  <c:v>0.6537288569478719</c:v>
                </c:pt>
                <c:pt idx="1">
                  <c:v>0.565303912048897</c:v>
                </c:pt>
                <c:pt idx="2">
                  <c:v>0.756762374252034</c:v>
                </c:pt>
                <c:pt idx="3">
                  <c:v>0.5970847563474209</c:v>
                </c:pt>
                <c:pt idx="4">
                  <c:v>0.7308997545844704</c:v>
                </c:pt>
                <c:pt idx="5">
                  <c:v>0.6766298277695331</c:v>
                </c:pt>
                <c:pt idx="6">
                  <c:v>0.6501751137180953</c:v>
                </c:pt>
                <c:pt idx="7">
                  <c:v>0.623720088122333</c:v>
                </c:pt>
                <c:pt idx="8">
                  <c:v>0.6284688625715127</c:v>
                </c:pt>
                <c:pt idx="9">
                  <c:v>0.6799285351308146</c:v>
                </c:pt>
                <c:pt idx="10">
                  <c:v>0.592394035202366</c:v>
                </c:pt>
                <c:pt idx="11">
                  <c:v>1.1098541086931508</c:v>
                </c:pt>
                <c:pt idx="12">
                  <c:v>0.43054116091548345</c:v>
                </c:pt>
                <c:pt idx="13">
                  <c:v>0.5757251570368052</c:v>
                </c:pt>
                <c:pt idx="14">
                  <c:v>0.6212869720629666</c:v>
                </c:pt>
                <c:pt idx="15">
                  <c:v>0.6381908101321905</c:v>
                </c:pt>
                <c:pt idx="16">
                  <c:v>0.7477475177680404</c:v>
                </c:pt>
                <c:pt idx="17">
                  <c:v>0.5956739212088138</c:v>
                </c:pt>
                <c:pt idx="18">
                  <c:v>0.5714930895144956</c:v>
                </c:pt>
                <c:pt idx="19">
                  <c:v>0.602395248061308</c:v>
                </c:pt>
                <c:pt idx="20">
                  <c:v>0.6623483909644126</c:v>
                </c:pt>
                <c:pt idx="21">
                  <c:v>0.5872054094436194</c:v>
                </c:pt>
                <c:pt idx="22">
                  <c:v>0.620113199423459</c:v>
                </c:pt>
                <c:pt idx="23">
                  <c:v>1.0036774630682022</c:v>
                </c:pt>
                <c:pt idx="24">
                  <c:v>0.646910465464055</c:v>
                </c:pt>
                <c:pt idx="25">
                  <c:v>0.6115778830548422</c:v>
                </c:pt>
                <c:pt idx="26">
                  <c:v>0.716478730443491</c:v>
                </c:pt>
                <c:pt idx="27">
                  <c:v>0.6640547416085454</c:v>
                </c:pt>
                <c:pt idx="28">
                  <c:v>0.7289789684545003</c:v>
                </c:pt>
                <c:pt idx="29">
                  <c:v>0.5251476846360887</c:v>
                </c:pt>
                <c:pt idx="30">
                  <c:v>0.6030462521962239</c:v>
                </c:pt>
                <c:pt idx="31">
                  <c:v>1.009129863110788</c:v>
                </c:pt>
                <c:pt idx="32">
                  <c:v>0.9529152977326856</c:v>
                </c:pt>
                <c:pt idx="33">
                  <c:v>0.6586498205115632</c:v>
                </c:pt>
                <c:pt idx="34">
                  <c:v>0.6871169974796771</c:v>
                </c:pt>
                <c:pt idx="35">
                  <c:v>0.592218997998863</c:v>
                </c:pt>
                <c:pt idx="36">
                  <c:v>0.6269295706630871</c:v>
                </c:pt>
                <c:pt idx="37">
                  <c:v>0.6310186516036858</c:v>
                </c:pt>
                <c:pt idx="38">
                  <c:v>0.7248612841061863</c:v>
                </c:pt>
                <c:pt idx="39">
                  <c:v>0.6633806299671523</c:v>
                </c:pt>
                <c:pt idx="40">
                  <c:v>0.6337717206859601</c:v>
                </c:pt>
                <c:pt idx="41">
                  <c:v>0.6846076038326192</c:v>
                </c:pt>
                <c:pt idx="42">
                  <c:v>1.0385733109854716</c:v>
                </c:pt>
                <c:pt idx="43">
                  <c:v>0.9250663801604677</c:v>
                </c:pt>
                <c:pt idx="44">
                  <c:v>0.5529623147699887</c:v>
                </c:pt>
                <c:pt idx="45">
                  <c:v>0.6585236812403341</c:v>
                </c:pt>
                <c:pt idx="46">
                  <c:v>0.6058529450255499</c:v>
                </c:pt>
                <c:pt idx="47">
                  <c:v>0.5832362373809978</c:v>
                </c:pt>
                <c:pt idx="48">
                  <c:v>0.7658548022208329</c:v>
                </c:pt>
                <c:pt idx="49">
                  <c:v>0.604711121823529</c:v>
                </c:pt>
                <c:pt idx="50">
                  <c:v>0.8513381594910747</c:v>
                </c:pt>
                <c:pt idx="51">
                  <c:v>0.45279459121279153</c:v>
                </c:pt>
                <c:pt idx="52">
                  <c:v>1.0609327661585581</c:v>
                </c:pt>
                <c:pt idx="53">
                  <c:v>0.5867973229039425</c:v>
                </c:pt>
                <c:pt idx="54">
                  <c:v>0.6139721072769682</c:v>
                </c:pt>
                <c:pt idx="55">
                  <c:v>0.7992958272378559</c:v>
                </c:pt>
                <c:pt idx="56">
                  <c:v>0.6294857967676819</c:v>
                </c:pt>
                <c:pt idx="57">
                  <c:v>0.600087434325939</c:v>
                </c:pt>
                <c:pt idx="58">
                  <c:v>0.5901710309193788</c:v>
                </c:pt>
                <c:pt idx="59">
                  <c:v>0.5913426047294603</c:v>
                </c:pt>
                <c:pt idx="60">
                  <c:v>0.6345704101457361</c:v>
                </c:pt>
                <c:pt idx="61">
                  <c:v>0.6695361318458986</c:v>
                </c:pt>
                <c:pt idx="62">
                  <c:v>0.5604361223272925</c:v>
                </c:pt>
                <c:pt idx="63">
                  <c:v>0.7781309535956744</c:v>
                </c:pt>
                <c:pt idx="64">
                  <c:v>0.6946443400899831</c:v>
                </c:pt>
                <c:pt idx="65">
                  <c:v>0.6716503086660186</c:v>
                </c:pt>
                <c:pt idx="66">
                  <c:v>0.6164718867393759</c:v>
                </c:pt>
                <c:pt idx="67">
                  <c:v>0.607761903353822</c:v>
                </c:pt>
                <c:pt idx="68">
                  <c:v>0.5973894565986093</c:v>
                </c:pt>
                <c:pt idx="69">
                  <c:v>0.6161654089457045</c:v>
                </c:pt>
                <c:pt idx="70">
                  <c:v>0.653272056728774</c:v>
                </c:pt>
                <c:pt idx="71">
                  <c:v>0.8139335783564174</c:v>
                </c:pt>
                <c:pt idx="72">
                  <c:v>0.7739471751818243</c:v>
                </c:pt>
                <c:pt idx="73">
                  <c:v>0.9385265609045721</c:v>
                </c:pt>
                <c:pt idx="74">
                  <c:v>0.6289559318626949</c:v>
                </c:pt>
                <c:pt idx="75">
                  <c:v>0.6256367377545953</c:v>
                </c:pt>
                <c:pt idx="76">
                  <c:v>0.9439688424298822</c:v>
                </c:pt>
                <c:pt idx="77">
                  <c:v>0.9952599487702631</c:v>
                </c:pt>
                <c:pt idx="78">
                  <c:v>1.1425892153089965</c:v>
                </c:pt>
                <c:pt idx="79">
                  <c:v>0.6283162624511913</c:v>
                </c:pt>
                <c:pt idx="80">
                  <c:v>0.6125466214528945</c:v>
                </c:pt>
                <c:pt idx="81">
                  <c:v>0.6297266284166145</c:v>
                </c:pt>
                <c:pt idx="82">
                  <c:v>0.6299789290737792</c:v>
                </c:pt>
                <c:pt idx="83">
                  <c:v>0.5854938161518266</c:v>
                </c:pt>
                <c:pt idx="84">
                  <c:v>0.6130349485929116</c:v>
                </c:pt>
                <c:pt idx="85">
                  <c:v>0.8437235585470546</c:v>
                </c:pt>
                <c:pt idx="86">
                  <c:v>0.714702856564486</c:v>
                </c:pt>
                <c:pt idx="87">
                  <c:v>0.6171061249667531</c:v>
                </c:pt>
                <c:pt idx="88">
                  <c:v>0.6316783094127629</c:v>
                </c:pt>
                <c:pt idx="89">
                  <c:v>0.6238350493981528</c:v>
                </c:pt>
                <c:pt idx="90">
                  <c:v>0.7782887225317481</c:v>
                </c:pt>
                <c:pt idx="91">
                  <c:v>0.8273912135280952</c:v>
                </c:pt>
                <c:pt idx="92">
                  <c:v>0.8011772448481693</c:v>
                </c:pt>
                <c:pt idx="93">
                  <c:v>0.6132527020495733</c:v>
                </c:pt>
                <c:pt idx="94">
                  <c:v>1.074444496468459</c:v>
                </c:pt>
                <c:pt idx="95">
                  <c:v>0.7668354543706748</c:v>
                </c:pt>
                <c:pt idx="96">
                  <c:v>0.7642937844512545</c:v>
                </c:pt>
                <c:pt idx="97">
                  <c:v>0.6183901547880204</c:v>
                </c:pt>
                <c:pt idx="98">
                  <c:v>0.4510683840525491</c:v>
                </c:pt>
                <c:pt idx="99">
                  <c:v>0.5261122492926305</c:v>
                </c:pt>
              </c:numCache>
            </c:numRef>
          </c:xVal>
          <c:yVal>
            <c:numRef>
              <c:f>'Open Cluster NGC2420'!$F$6:$F$105</c:f>
              <c:numCache>
                <c:ptCount val="100"/>
                <c:pt idx="0">
                  <c:v>16.577957049222995</c:v>
                </c:pt>
                <c:pt idx="1">
                  <c:v>14.701763912770815</c:v>
                </c:pt>
                <c:pt idx="2">
                  <c:v>16.023185549568566</c:v>
                </c:pt>
                <c:pt idx="3">
                  <c:v>14.866975380334374</c:v>
                </c:pt>
                <c:pt idx="4">
                  <c:v>16.748458034781592</c:v>
                </c:pt>
                <c:pt idx="5">
                  <c:v>15.523487802384066</c:v>
                </c:pt>
                <c:pt idx="6">
                  <c:v>15.280970719972792</c:v>
                </c:pt>
                <c:pt idx="7">
                  <c:v>14.691714805110728</c:v>
                </c:pt>
                <c:pt idx="8">
                  <c:v>14.998027517377706</c:v>
                </c:pt>
                <c:pt idx="9">
                  <c:v>15.743826938123123</c:v>
                </c:pt>
                <c:pt idx="10">
                  <c:v>15.170872497789983</c:v>
                </c:pt>
                <c:pt idx="11">
                  <c:v>12.962911233218227</c:v>
                </c:pt>
                <c:pt idx="12">
                  <c:v>12.370718541357537</c:v>
                </c:pt>
                <c:pt idx="13">
                  <c:v>14.711039453172116</c:v>
                </c:pt>
                <c:pt idx="14">
                  <c:v>15.266277447206754</c:v>
                </c:pt>
                <c:pt idx="15">
                  <c:v>14.30183301683389</c:v>
                </c:pt>
                <c:pt idx="16">
                  <c:v>13.979148050093318</c:v>
                </c:pt>
                <c:pt idx="17">
                  <c:v>14.528034779256362</c:v>
                </c:pt>
                <c:pt idx="18">
                  <c:v>14.764393729768363</c:v>
                </c:pt>
                <c:pt idx="19">
                  <c:v>14.757946777476047</c:v>
                </c:pt>
                <c:pt idx="20">
                  <c:v>14.023557413218995</c:v>
                </c:pt>
                <c:pt idx="21">
                  <c:v>14.712748594217649</c:v>
                </c:pt>
                <c:pt idx="22">
                  <c:v>15.978933393529951</c:v>
                </c:pt>
                <c:pt idx="23">
                  <c:v>13.467742391718387</c:v>
                </c:pt>
                <c:pt idx="24">
                  <c:v>14.38984247686064</c:v>
                </c:pt>
                <c:pt idx="25">
                  <c:v>15.321845186415675</c:v>
                </c:pt>
                <c:pt idx="26">
                  <c:v>16.345131501623754</c:v>
                </c:pt>
                <c:pt idx="27">
                  <c:v>13.928295532524995</c:v>
                </c:pt>
                <c:pt idx="28">
                  <c:v>15.99950197644983</c:v>
                </c:pt>
                <c:pt idx="29">
                  <c:v>14.827575649247596</c:v>
                </c:pt>
                <c:pt idx="30">
                  <c:v>13.94053420220314</c:v>
                </c:pt>
                <c:pt idx="31">
                  <c:v>13.547406218100463</c:v>
                </c:pt>
                <c:pt idx="32">
                  <c:v>11.769927964208476</c:v>
                </c:pt>
                <c:pt idx="33">
                  <c:v>15.96078581135956</c:v>
                </c:pt>
                <c:pt idx="34">
                  <c:v>16.31909282422363</c:v>
                </c:pt>
                <c:pt idx="35">
                  <c:v>16.57976159734673</c:v>
                </c:pt>
                <c:pt idx="36">
                  <c:v>15.77593871263582</c:v>
                </c:pt>
                <c:pt idx="37">
                  <c:v>15.753971841079412</c:v>
                </c:pt>
                <c:pt idx="38">
                  <c:v>15.852013734093727</c:v>
                </c:pt>
                <c:pt idx="39">
                  <c:v>14.428643288805661</c:v>
                </c:pt>
                <c:pt idx="40">
                  <c:v>14.256310711111816</c:v>
                </c:pt>
                <c:pt idx="41">
                  <c:v>14.015876258533584</c:v>
                </c:pt>
                <c:pt idx="42">
                  <c:v>12.545251686990394</c:v>
                </c:pt>
                <c:pt idx="43">
                  <c:v>14.353393079330141</c:v>
                </c:pt>
                <c:pt idx="44">
                  <c:v>15.583333656220404</c:v>
                </c:pt>
                <c:pt idx="45">
                  <c:v>15.488834167233213</c:v>
                </c:pt>
                <c:pt idx="46">
                  <c:v>15.385785850433484</c:v>
                </c:pt>
                <c:pt idx="47">
                  <c:v>14.692650610684655</c:v>
                </c:pt>
                <c:pt idx="48">
                  <c:v>16.170385306521837</c:v>
                </c:pt>
                <c:pt idx="49">
                  <c:v>15.291308778199124</c:v>
                </c:pt>
                <c:pt idx="50">
                  <c:v>15.191778449863243</c:v>
                </c:pt>
                <c:pt idx="51">
                  <c:v>12.437664748931772</c:v>
                </c:pt>
                <c:pt idx="52">
                  <c:v>13.146414963787938</c:v>
                </c:pt>
                <c:pt idx="53">
                  <c:v>14.595708987419082</c:v>
                </c:pt>
                <c:pt idx="54">
                  <c:v>15.893122422023083</c:v>
                </c:pt>
                <c:pt idx="55">
                  <c:v>16.85709203679326</c:v>
                </c:pt>
                <c:pt idx="56">
                  <c:v>16.536652551291347</c:v>
                </c:pt>
                <c:pt idx="57">
                  <c:v>16.653215532265765</c:v>
                </c:pt>
                <c:pt idx="58">
                  <c:v>15.195453345934933</c:v>
                </c:pt>
                <c:pt idx="59">
                  <c:v>14.651008706701075</c:v>
                </c:pt>
                <c:pt idx="60">
                  <c:v>15.192224518905803</c:v>
                </c:pt>
                <c:pt idx="61">
                  <c:v>16.264473379452838</c:v>
                </c:pt>
                <c:pt idx="62">
                  <c:v>15.633805180466798</c:v>
                </c:pt>
                <c:pt idx="63">
                  <c:v>15.398396829849982</c:v>
                </c:pt>
                <c:pt idx="64">
                  <c:v>16.082958852906895</c:v>
                </c:pt>
                <c:pt idx="65">
                  <c:v>15.113186617833472</c:v>
                </c:pt>
                <c:pt idx="66">
                  <c:v>14.363358795502581</c:v>
                </c:pt>
                <c:pt idx="67">
                  <c:v>15.134738276525495</c:v>
                </c:pt>
                <c:pt idx="68">
                  <c:v>14.970587484325407</c:v>
                </c:pt>
                <c:pt idx="69">
                  <c:v>14.73919538927722</c:v>
                </c:pt>
                <c:pt idx="70">
                  <c:v>16.52788618740719</c:v>
                </c:pt>
                <c:pt idx="71">
                  <c:v>15.75688989955445</c:v>
                </c:pt>
                <c:pt idx="72">
                  <c:v>15.750929427178754</c:v>
                </c:pt>
                <c:pt idx="73">
                  <c:v>14.403923347568453</c:v>
                </c:pt>
                <c:pt idx="74">
                  <c:v>14.551777215424732</c:v>
                </c:pt>
                <c:pt idx="75">
                  <c:v>14.705926805721914</c:v>
                </c:pt>
                <c:pt idx="76">
                  <c:v>14.50672086250799</c:v>
                </c:pt>
                <c:pt idx="77">
                  <c:v>13.713773573959228</c:v>
                </c:pt>
                <c:pt idx="78">
                  <c:v>11.560219237257938</c:v>
                </c:pt>
                <c:pt idx="79">
                  <c:v>14.265896791978856</c:v>
                </c:pt>
                <c:pt idx="80">
                  <c:v>14.571241165579751</c:v>
                </c:pt>
                <c:pt idx="81">
                  <c:v>14.497260016415872</c:v>
                </c:pt>
                <c:pt idx="82">
                  <c:v>15.072007240974553</c:v>
                </c:pt>
                <c:pt idx="83">
                  <c:v>14.850039425693897</c:v>
                </c:pt>
                <c:pt idx="84">
                  <c:v>15.6780281102724</c:v>
                </c:pt>
                <c:pt idx="85">
                  <c:v>16.5647234525075</c:v>
                </c:pt>
                <c:pt idx="86">
                  <c:v>16.81483422753301</c:v>
                </c:pt>
                <c:pt idx="87">
                  <c:v>16.29501703156108</c:v>
                </c:pt>
                <c:pt idx="88">
                  <c:v>16.82533658136422</c:v>
                </c:pt>
                <c:pt idx="89">
                  <c:v>15.611117417789856</c:v>
                </c:pt>
                <c:pt idx="90">
                  <c:v>17.08246350939735</c:v>
                </c:pt>
                <c:pt idx="91">
                  <c:v>17.27637275043194</c:v>
                </c:pt>
                <c:pt idx="92">
                  <c:v>16.525384920539445</c:v>
                </c:pt>
                <c:pt idx="93">
                  <c:v>15.91439222378981</c:v>
                </c:pt>
                <c:pt idx="94">
                  <c:v>16.305898398473083</c:v>
                </c:pt>
                <c:pt idx="95">
                  <c:v>15.945856060816169</c:v>
                </c:pt>
                <c:pt idx="96">
                  <c:v>16.41430137068453</c:v>
                </c:pt>
                <c:pt idx="97">
                  <c:v>14.51377416566428</c:v>
                </c:pt>
                <c:pt idx="98">
                  <c:v>14.665050749329362</c:v>
                </c:pt>
                <c:pt idx="99">
                  <c:v>14.651878420102753</c:v>
                </c:pt>
              </c:numCache>
            </c:numRef>
          </c:yVal>
          <c:smooth val="0"/>
        </c:ser>
        <c:axId val="32143023"/>
        <c:axId val="20851752"/>
      </c:scatterChart>
      <c:valAx>
        <c:axId val="3214302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Colour Index (B-V)</a:t>
                </a:r>
              </a:p>
            </c:rich>
          </c:tx>
          <c:layout>
            <c:manualLayout>
              <c:xMode val="factor"/>
              <c:yMode val="factor"/>
              <c:x val="0.263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808080"/>
            </a:solidFill>
          </a:ln>
        </c:spPr>
        <c:crossAx val="20851752"/>
        <c:crossesAt val="18"/>
        <c:crossBetween val="midCat"/>
        <c:dispUnits/>
      </c:valAx>
      <c:valAx>
        <c:axId val="20851752"/>
        <c:scaling>
          <c:orientation val="maxMin"/>
          <c:min val="1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Apparent Visual Magnitude (V)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14302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30175"/>
          <c:y val="0.9455"/>
          <c:w val="0.3955"/>
          <c:h val="0.04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6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0.86275</cdr:x>
      <cdr:y>0.88</cdr:y>
    </cdr:from>
    <cdr:to>
      <cdr:x>0.938</cdr:x>
      <cdr:y>0.94425</cdr:y>
    </cdr:to>
    <cdr:sp>
      <cdr:nvSpPr>
        <cdr:cNvPr id="1" name="TextBox 1"/>
        <cdr:cNvSpPr txBox="1">
          <a:spLocks noChangeArrowheads="1"/>
        </cdr:cNvSpPr>
      </cdr:nvSpPr>
      <cdr:spPr>
        <a:xfrm>
          <a:off x="8115300" y="5438775"/>
          <a:ext cx="7048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Red</a:t>
          </a:r>
        </a:p>
      </cdr:txBody>
    </cdr:sp>
  </cdr:relSizeAnchor>
  <cdr:relSizeAnchor xmlns:cdr="http://schemas.openxmlformats.org/drawingml/2006/chartDrawing">
    <cdr:from>
      <cdr:x>0.10225</cdr:x>
      <cdr:y>0.88</cdr:y>
    </cdr:from>
    <cdr:to>
      <cdr:x>0.21225</cdr:x>
      <cdr:y>0.94425</cdr:y>
    </cdr:to>
    <cdr:sp>
      <cdr:nvSpPr>
        <cdr:cNvPr id="2" name="TextBox 1"/>
        <cdr:cNvSpPr txBox="1">
          <a:spLocks noChangeArrowheads="1"/>
        </cdr:cNvSpPr>
      </cdr:nvSpPr>
      <cdr:spPr>
        <a:xfrm>
          <a:off x="962025" y="5438775"/>
          <a:ext cx="10382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Blue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10700" cy="6181725"/>
    <xdr:graphicFrame>
      <xdr:nvGraphicFramePr>
        <xdr:cNvPr id="1" name="Shape 1025"/>
        <xdr:cNvGraphicFramePr/>
      </xdr:nvGraphicFramePr>
      <xdr:xfrm>
        <a:off x="832265925" y="832275450"/>
        <a:ext cx="94107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3"/>
  <sheetViews>
    <sheetView zoomScale="120" zoomScaleNormal="120" zoomScalePageLayoutView="0" workbookViewId="0" topLeftCell="A1">
      <selection activeCell="G6" sqref="G6"/>
    </sheetView>
  </sheetViews>
  <sheetFormatPr defaultColWidth="9.140625" defaultRowHeight="15"/>
  <cols>
    <col min="1" max="1" width="9.140625" style="19" customWidth="1"/>
    <col min="2" max="5" width="9.140625" style="2" customWidth="1"/>
    <col min="6" max="6" width="14.28125" style="2" bestFit="1" customWidth="1"/>
    <col min="7" max="7" width="9.140625" style="2" customWidth="1"/>
    <col min="8" max="8" width="9.140625" style="11" customWidth="1"/>
    <col min="9" max="9" width="13.57421875" style="2" customWidth="1"/>
    <col min="10" max="10" width="12.57421875" style="12" customWidth="1"/>
    <col min="11" max="11" width="9.140625" style="4" customWidth="1"/>
    <col min="12" max="34" width="9.140625" style="1" customWidth="1"/>
    <col min="35" max="16384" width="9.140625" style="2" customWidth="1"/>
  </cols>
  <sheetData>
    <row r="1" spans="1:11" ht="15.75">
      <c r="A1" s="1"/>
      <c r="B1" s="21" t="s">
        <v>5</v>
      </c>
      <c r="C1" s="21"/>
      <c r="D1" s="21"/>
      <c r="E1" s="21"/>
      <c r="F1" s="21"/>
      <c r="G1" s="21"/>
      <c r="H1" s="21"/>
      <c r="I1" s="21"/>
      <c r="J1" s="21"/>
      <c r="K1" s="1"/>
    </row>
    <row r="2" spans="1:11" ht="16.5" thickBot="1">
      <c r="A2" s="1"/>
      <c r="B2" s="3"/>
      <c r="C2" s="3"/>
      <c r="D2" s="3"/>
      <c r="E2" s="3"/>
      <c r="F2" s="3"/>
      <c r="G2" s="3"/>
      <c r="H2" s="1"/>
      <c r="I2" s="3"/>
      <c r="J2" s="3"/>
      <c r="K2" s="1"/>
    </row>
    <row r="3" spans="1:10" ht="16.5" thickBot="1">
      <c r="A3" s="1"/>
      <c r="B3" s="32" t="s">
        <v>1</v>
      </c>
      <c r="C3" s="33"/>
      <c r="D3" s="33"/>
      <c r="E3" s="33"/>
      <c r="F3" s="33"/>
      <c r="G3" s="34"/>
      <c r="H3" s="1"/>
      <c r="I3" s="32" t="s">
        <v>0</v>
      </c>
      <c r="J3" s="34"/>
    </row>
    <row r="4" spans="1:11" ht="15.75">
      <c r="A4" s="1"/>
      <c r="B4" s="5"/>
      <c r="C4" s="28" t="s">
        <v>3</v>
      </c>
      <c r="D4" s="29"/>
      <c r="E4" s="30" t="s">
        <v>4</v>
      </c>
      <c r="F4" s="31"/>
      <c r="G4" s="6"/>
      <c r="H4" s="1"/>
      <c r="I4" s="7"/>
      <c r="J4" s="7"/>
      <c r="K4" s="1"/>
    </row>
    <row r="5" spans="2:10" ht="18.75">
      <c r="B5" s="8" t="s">
        <v>2</v>
      </c>
      <c r="C5" s="8" t="s">
        <v>6</v>
      </c>
      <c r="D5" s="9" t="s">
        <v>7</v>
      </c>
      <c r="E5" s="8" t="s">
        <v>6</v>
      </c>
      <c r="F5" s="10" t="s">
        <v>8</v>
      </c>
      <c r="G5" s="8" t="s">
        <v>9</v>
      </c>
      <c r="I5" s="2" t="s">
        <v>10</v>
      </c>
      <c r="J5" s="12">
        <v>12.89</v>
      </c>
    </row>
    <row r="6" spans="2:10" ht="15" customHeight="1">
      <c r="B6" s="2">
        <v>1</v>
      </c>
      <c r="C6" s="13">
        <v>7769.63405797</v>
      </c>
      <c r="D6" s="2">
        <f>$J$5-2.5*LOG10(C6/$J$6)</f>
        <v>14.392717991462536</v>
      </c>
      <c r="E6" s="13">
        <v>43181.83333333</v>
      </c>
      <c r="F6" s="2">
        <f>$J$11-2.5*LOG10(E6/$J$12)</f>
        <v>12.654310880226012</v>
      </c>
      <c r="G6" s="2">
        <f>D6-F6</f>
        <v>1.7384071112365245</v>
      </c>
      <c r="I6" s="22" t="s">
        <v>11</v>
      </c>
      <c r="J6" s="25">
        <v>31009</v>
      </c>
    </row>
    <row r="7" spans="2:10" ht="15.75">
      <c r="B7" s="2">
        <v>2</v>
      </c>
      <c r="C7" s="13">
        <v>895.56</v>
      </c>
      <c r="D7" s="2">
        <f aca="true" t="shared" si="0" ref="D7:D70">$J$5-2.5*LOG10(C7/$J$6)</f>
        <v>16.73848268340452</v>
      </c>
      <c r="E7" s="13">
        <v>1413.4</v>
      </c>
      <c r="F7" s="2">
        <f aca="true" t="shared" si="1" ref="F7:F70">$J$11-2.5*LOG10(E7/$J$12)</f>
        <v>16.36690085490578</v>
      </c>
      <c r="G7" s="2">
        <f aca="true" t="shared" si="2" ref="G7:G70">D7-F7</f>
        <v>0.37158182849874066</v>
      </c>
      <c r="I7" s="23"/>
      <c r="J7" s="26"/>
    </row>
    <row r="8" spans="2:10" ht="15.75">
      <c r="B8" s="2">
        <v>3</v>
      </c>
      <c r="C8" s="13">
        <v>979.56632653</v>
      </c>
      <c r="D8" s="2">
        <f t="shared" si="0"/>
        <v>16.64113478395606</v>
      </c>
      <c r="E8" s="13">
        <v>2025.17307692</v>
      </c>
      <c r="F8" s="2">
        <f t="shared" si="1"/>
        <v>15.976408209476748</v>
      </c>
      <c r="G8" s="2">
        <f t="shared" si="2"/>
        <v>0.6647265744793103</v>
      </c>
      <c r="I8" s="24"/>
      <c r="J8" s="27"/>
    </row>
    <row r="9" spans="2:11" ht="15.75">
      <c r="B9" s="2">
        <v>4</v>
      </c>
      <c r="C9" s="13">
        <v>739.41666667</v>
      </c>
      <c r="D9" s="2">
        <f t="shared" si="0"/>
        <v>16.946496313891384</v>
      </c>
      <c r="E9" s="13">
        <v>2372.62681159</v>
      </c>
      <c r="F9" s="2">
        <f t="shared" si="1"/>
        <v>15.804489987884535</v>
      </c>
      <c r="G9" s="2">
        <f t="shared" si="2"/>
        <v>1.1420063260068485</v>
      </c>
      <c r="H9" s="4"/>
      <c r="I9" s="14"/>
      <c r="J9" s="14"/>
      <c r="K9" s="1"/>
    </row>
    <row r="10" spans="2:11" ht="15.75">
      <c r="B10" s="2">
        <v>5</v>
      </c>
      <c r="C10" s="13">
        <v>949.32432432</v>
      </c>
      <c r="D10" s="2">
        <f t="shared" si="0"/>
        <v>16.675182880464163</v>
      </c>
      <c r="E10" s="13">
        <v>2015.52816901</v>
      </c>
      <c r="F10" s="2">
        <f t="shared" si="1"/>
        <v>15.981591391780924</v>
      </c>
      <c r="G10" s="2">
        <f t="shared" si="2"/>
        <v>0.6935914886832393</v>
      </c>
      <c r="H10" s="4"/>
      <c r="I10" s="15"/>
      <c r="J10" s="15"/>
      <c r="K10" s="1"/>
    </row>
    <row r="11" spans="2:10" ht="18.75">
      <c r="B11" s="2">
        <v>6</v>
      </c>
      <c r="C11" s="13">
        <v>780.25</v>
      </c>
      <c r="D11" s="2">
        <f t="shared" si="0"/>
        <v>16.888134959231145</v>
      </c>
      <c r="E11" s="13">
        <v>3284.78</v>
      </c>
      <c r="F11" s="2">
        <f t="shared" si="1"/>
        <v>15.451297852974934</v>
      </c>
      <c r="G11" s="2">
        <f t="shared" si="2"/>
        <v>1.4368371062562115</v>
      </c>
      <c r="I11" s="2" t="s">
        <v>12</v>
      </c>
      <c r="J11" s="12">
        <v>11.94</v>
      </c>
    </row>
    <row r="12" spans="2:10" ht="15" customHeight="1">
      <c r="B12" s="2">
        <v>7</v>
      </c>
      <c r="C12" s="13">
        <v>1081.75</v>
      </c>
      <c r="D12" s="2">
        <f t="shared" si="0"/>
        <v>16.533402142897664</v>
      </c>
      <c r="E12" s="13">
        <v>4118.25943396</v>
      </c>
      <c r="F12" s="2">
        <f t="shared" si="1"/>
        <v>15.205779317431706</v>
      </c>
      <c r="G12" s="2">
        <f t="shared" si="2"/>
        <v>1.3276228254659586</v>
      </c>
      <c r="I12" s="22" t="s">
        <v>13</v>
      </c>
      <c r="J12" s="25">
        <v>83373</v>
      </c>
    </row>
    <row r="13" spans="2:10" ht="15.75">
      <c r="B13" s="2">
        <v>8</v>
      </c>
      <c r="C13" s="13">
        <v>462.4609375</v>
      </c>
      <c r="D13" s="2">
        <f t="shared" si="0"/>
        <v>17.456031764452625</v>
      </c>
      <c r="E13" s="13">
        <v>3547.02702703</v>
      </c>
      <c r="F13" s="2">
        <f t="shared" si="1"/>
        <v>15.36790232823409</v>
      </c>
      <c r="G13" s="2">
        <f t="shared" si="2"/>
        <v>2.0881294362185354</v>
      </c>
      <c r="I13" s="23"/>
      <c r="J13" s="26"/>
    </row>
    <row r="14" spans="2:10" ht="15.75">
      <c r="B14" s="2">
        <v>9</v>
      </c>
      <c r="C14" s="13">
        <v>387.64655172</v>
      </c>
      <c r="D14" s="2">
        <f t="shared" si="0"/>
        <v>17.64762958985046</v>
      </c>
      <c r="E14" s="13">
        <v>621.2027027</v>
      </c>
      <c r="F14" s="2">
        <f t="shared" si="1"/>
        <v>17.259480230930073</v>
      </c>
      <c r="G14" s="2">
        <f t="shared" si="2"/>
        <v>0.38814935892038704</v>
      </c>
      <c r="I14" s="24"/>
      <c r="J14" s="27"/>
    </row>
    <row r="15" spans="2:11" ht="15.75">
      <c r="B15" s="2">
        <v>10</v>
      </c>
      <c r="C15" s="13">
        <v>708.12837838</v>
      </c>
      <c r="D15" s="2">
        <f t="shared" si="0"/>
        <v>16.99343940465018</v>
      </c>
      <c r="E15" s="13">
        <v>2859.15322581</v>
      </c>
      <c r="F15" s="2">
        <f t="shared" si="1"/>
        <v>15.601969996356466</v>
      </c>
      <c r="G15" s="2">
        <f t="shared" si="2"/>
        <v>1.3914694082937125</v>
      </c>
      <c r="H15" s="4"/>
      <c r="I15" s="14"/>
      <c r="J15" s="14"/>
      <c r="K15" s="1"/>
    </row>
    <row r="16" spans="2:11" ht="15.75">
      <c r="B16" s="2">
        <v>11</v>
      </c>
      <c r="C16" s="13">
        <v>537.3828125</v>
      </c>
      <c r="D16" s="2">
        <f t="shared" si="0"/>
        <v>17.293009972656296</v>
      </c>
      <c r="E16" s="13">
        <v>1352.45783133</v>
      </c>
      <c r="F16" s="2">
        <f t="shared" si="1"/>
        <v>16.41475423985831</v>
      </c>
      <c r="G16" s="2">
        <f t="shared" si="2"/>
        <v>0.8782557327979852</v>
      </c>
      <c r="H16" s="4"/>
      <c r="I16" s="1"/>
      <c r="J16" s="1"/>
      <c r="K16" s="1"/>
    </row>
    <row r="17" spans="2:11" ht="15.75">
      <c r="B17" s="2">
        <v>12</v>
      </c>
      <c r="C17" s="13">
        <v>1542.86231884</v>
      </c>
      <c r="D17" s="2">
        <f t="shared" si="0"/>
        <v>16.147901471467105</v>
      </c>
      <c r="E17" s="13">
        <v>5206.31626506</v>
      </c>
      <c r="F17" s="2">
        <f t="shared" si="1"/>
        <v>14.95123720633168</v>
      </c>
      <c r="G17" s="2">
        <f t="shared" si="2"/>
        <v>1.196664265135425</v>
      </c>
      <c r="H17" s="4"/>
      <c r="I17" s="1"/>
      <c r="J17" s="1"/>
      <c r="K17" s="1"/>
    </row>
    <row r="18" spans="2:11" ht="15.75">
      <c r="B18" s="2">
        <v>13</v>
      </c>
      <c r="C18" s="13">
        <v>2624.49596774</v>
      </c>
      <c r="D18" s="2">
        <f t="shared" si="0"/>
        <v>15.571104627931538</v>
      </c>
      <c r="E18" s="13">
        <v>10969.25</v>
      </c>
      <c r="F18" s="2">
        <f t="shared" si="1"/>
        <v>14.142121235867087</v>
      </c>
      <c r="G18" s="2">
        <f t="shared" si="2"/>
        <v>1.4289833920644508</v>
      </c>
      <c r="H18" s="4"/>
      <c r="I18" s="1"/>
      <c r="J18" s="1"/>
      <c r="K18" s="1"/>
    </row>
    <row r="19" spans="2:11" ht="15.75">
      <c r="B19" s="2">
        <v>14</v>
      </c>
      <c r="C19" s="13">
        <v>218.7125</v>
      </c>
      <c r="D19" s="2">
        <f t="shared" si="0"/>
        <v>18.26903539050072</v>
      </c>
      <c r="E19" s="13">
        <v>-139.12676056</v>
      </c>
      <c r="H19" s="4"/>
      <c r="I19" s="1"/>
      <c r="J19" s="1"/>
      <c r="K19" s="1"/>
    </row>
    <row r="20" spans="2:11" ht="15.75">
      <c r="B20" s="2">
        <v>15</v>
      </c>
      <c r="C20" s="13">
        <v>1399.87288136</v>
      </c>
      <c r="D20" s="2">
        <f t="shared" si="0"/>
        <v>16.253497901647577</v>
      </c>
      <c r="E20" s="13">
        <v>2777.88513514</v>
      </c>
      <c r="F20" s="2">
        <f t="shared" si="1"/>
        <v>15.633277862842622</v>
      </c>
      <c r="G20" s="2">
        <f t="shared" si="2"/>
        <v>0.6202200388049555</v>
      </c>
      <c r="H20" s="4"/>
      <c r="I20" s="1"/>
      <c r="J20" s="1"/>
      <c r="K20" s="1"/>
    </row>
    <row r="21" spans="2:11" ht="15.75">
      <c r="B21" s="2">
        <v>16</v>
      </c>
      <c r="C21" s="13">
        <v>2252.28</v>
      </c>
      <c r="D21" s="2">
        <f t="shared" si="0"/>
        <v>15.737163451673473</v>
      </c>
      <c r="E21" s="13">
        <v>7507.12837838</v>
      </c>
      <c r="F21" s="2">
        <f t="shared" si="1"/>
        <v>14.553878965500845</v>
      </c>
      <c r="G21" s="2">
        <f t="shared" si="2"/>
        <v>1.183284486172628</v>
      </c>
      <c r="H21" s="4"/>
      <c r="I21" s="1"/>
      <c r="J21" s="1"/>
      <c r="K21" s="1"/>
    </row>
    <row r="22" spans="2:11" ht="15.75">
      <c r="B22" s="2">
        <v>17</v>
      </c>
      <c r="C22" s="13">
        <v>361.4527027</v>
      </c>
      <c r="D22" s="2">
        <f t="shared" si="0"/>
        <v>17.723590711432266</v>
      </c>
      <c r="E22" s="13">
        <v>1449.73584906</v>
      </c>
      <c r="F22" s="2">
        <f t="shared" si="1"/>
        <v>16.339341376672486</v>
      </c>
      <c r="G22" s="2">
        <f t="shared" si="2"/>
        <v>1.3842493347597795</v>
      </c>
      <c r="H22" s="4"/>
      <c r="I22" s="1"/>
      <c r="J22" s="1"/>
      <c r="K22" s="1"/>
    </row>
    <row r="23" spans="2:11" ht="15.75">
      <c r="B23" s="2">
        <v>18</v>
      </c>
      <c r="C23" s="13">
        <v>918.93877551</v>
      </c>
      <c r="D23" s="2">
        <f t="shared" si="0"/>
        <v>16.710502959103604</v>
      </c>
      <c r="E23" s="13">
        <v>2174.74</v>
      </c>
      <c r="F23" s="2">
        <f t="shared" si="1"/>
        <v>15.89904521603954</v>
      </c>
      <c r="G23" s="2">
        <f t="shared" si="2"/>
        <v>0.8114577430640644</v>
      </c>
      <c r="H23" s="4"/>
      <c r="I23" s="1"/>
      <c r="J23" s="1"/>
      <c r="K23" s="1"/>
    </row>
    <row r="24" spans="2:11" ht="15.75">
      <c r="B24" s="2">
        <v>19</v>
      </c>
      <c r="C24" s="13">
        <v>592.13571429</v>
      </c>
      <c r="D24" s="2">
        <f t="shared" si="0"/>
        <v>17.18766626240415</v>
      </c>
      <c r="E24" s="13">
        <v>1500.96186441</v>
      </c>
      <c r="F24" s="2">
        <f t="shared" si="1"/>
        <v>16.30163942716525</v>
      </c>
      <c r="G24" s="2">
        <f t="shared" si="2"/>
        <v>0.8860268352389014</v>
      </c>
      <c r="H24" s="4"/>
      <c r="I24" s="1"/>
      <c r="J24" s="1"/>
      <c r="K24" s="1"/>
    </row>
    <row r="25" spans="2:11" ht="15.75">
      <c r="B25" s="2">
        <v>20</v>
      </c>
      <c r="C25" s="13">
        <v>210.75</v>
      </c>
      <c r="D25" s="2">
        <f t="shared" si="0"/>
        <v>18.30930044433262</v>
      </c>
      <c r="E25" s="13">
        <v>1847.06779661</v>
      </c>
      <c r="F25" s="2">
        <f t="shared" si="1"/>
        <v>16.076356481081056</v>
      </c>
      <c r="G25" s="2">
        <f t="shared" si="2"/>
        <v>2.2329439632515644</v>
      </c>
      <c r="H25" s="4"/>
      <c r="I25" s="1"/>
      <c r="J25" s="1"/>
      <c r="K25" s="1"/>
    </row>
    <row r="26" spans="2:11" ht="15.75">
      <c r="B26" s="2">
        <v>21</v>
      </c>
      <c r="C26" s="13">
        <v>154.275</v>
      </c>
      <c r="D26" s="2">
        <f t="shared" si="0"/>
        <v>18.64798051485851</v>
      </c>
      <c r="E26" s="13">
        <v>1484.96774194</v>
      </c>
      <c r="F26" s="2">
        <f t="shared" si="1"/>
        <v>16.313271023488177</v>
      </c>
      <c r="G26" s="2">
        <f t="shared" si="2"/>
        <v>2.334709491370333</v>
      </c>
      <c r="H26" s="4"/>
      <c r="I26" s="1"/>
      <c r="J26" s="1"/>
      <c r="K26" s="1"/>
    </row>
    <row r="27" spans="2:11" ht="15.75">
      <c r="B27" s="2">
        <v>22</v>
      </c>
      <c r="C27" s="13">
        <v>237.55952381</v>
      </c>
      <c r="D27" s="2">
        <f t="shared" si="0"/>
        <v>18.179288287426992</v>
      </c>
      <c r="E27" s="13">
        <v>2144.99537037</v>
      </c>
      <c r="F27" s="2">
        <f t="shared" si="1"/>
        <v>15.91399767443638</v>
      </c>
      <c r="G27" s="2">
        <f t="shared" si="2"/>
        <v>2.2652906129906114</v>
      </c>
      <c r="H27" s="4"/>
      <c r="I27" s="1"/>
      <c r="J27" s="1"/>
      <c r="K27" s="1"/>
    </row>
    <row r="28" spans="2:11" ht="15.75">
      <c r="B28" s="2">
        <v>23</v>
      </c>
      <c r="C28" s="13">
        <v>394.9453125</v>
      </c>
      <c r="D28" s="2">
        <f t="shared" si="0"/>
        <v>17.627376993405573</v>
      </c>
      <c r="E28" s="13">
        <v>238.25</v>
      </c>
      <c r="H28" s="4"/>
      <c r="I28" s="1"/>
      <c r="J28" s="1"/>
      <c r="K28" s="1"/>
    </row>
    <row r="29" spans="2:11" ht="15.75">
      <c r="B29" s="2">
        <v>24</v>
      </c>
      <c r="C29" s="13">
        <v>656.02272727</v>
      </c>
      <c r="D29" s="2">
        <f t="shared" si="0"/>
        <v>17.076422189207925</v>
      </c>
      <c r="E29" s="13">
        <v>1187.25925926</v>
      </c>
      <c r="F29" s="2">
        <f t="shared" si="1"/>
        <v>16.55619965918772</v>
      </c>
      <c r="G29" s="2">
        <f t="shared" si="2"/>
        <v>0.5202225300202059</v>
      </c>
      <c r="H29" s="4"/>
      <c r="I29" s="1"/>
      <c r="J29" s="1"/>
      <c r="K29" s="1"/>
    </row>
    <row r="30" spans="2:11" ht="15.75">
      <c r="B30" s="2">
        <v>25</v>
      </c>
      <c r="C30" s="13">
        <v>187.64285714</v>
      </c>
      <c r="D30" s="2">
        <f t="shared" si="0"/>
        <v>18.43538930982152</v>
      </c>
      <c r="E30" s="13">
        <v>432.4921875</v>
      </c>
      <c r="F30" s="2">
        <f t="shared" si="1"/>
        <v>17.65261790531453</v>
      </c>
      <c r="G30" s="2">
        <f t="shared" si="2"/>
        <v>0.7827714045069918</v>
      </c>
      <c r="H30" s="4"/>
      <c r="I30" s="1"/>
      <c r="J30" s="1"/>
      <c r="K30" s="1"/>
    </row>
    <row r="31" spans="2:11" ht="15.75">
      <c r="B31" s="2">
        <v>26</v>
      </c>
      <c r="C31" s="13">
        <v>373.25</v>
      </c>
      <c r="D31" s="2">
        <f t="shared" si="0"/>
        <v>17.688719861581912</v>
      </c>
      <c r="E31" s="13">
        <v>2109.14112903</v>
      </c>
      <c r="F31" s="2">
        <f t="shared" si="1"/>
        <v>15.932299470670586</v>
      </c>
      <c r="G31" s="2">
        <f t="shared" si="2"/>
        <v>1.7564203909113267</v>
      </c>
      <c r="H31" s="4"/>
      <c r="I31" s="1"/>
      <c r="J31" s="1"/>
      <c r="K31" s="1"/>
    </row>
    <row r="32" spans="2:11" ht="15.75">
      <c r="B32" s="2">
        <v>27</v>
      </c>
      <c r="C32" s="13">
        <v>534.38983051</v>
      </c>
      <c r="D32" s="2">
        <f t="shared" si="0"/>
        <v>17.299073940373916</v>
      </c>
      <c r="E32" s="13">
        <v>1671.81632653</v>
      </c>
      <c r="F32" s="2">
        <f t="shared" si="1"/>
        <v>16.184592167041504</v>
      </c>
      <c r="G32" s="2">
        <f t="shared" si="2"/>
        <v>1.114481773332411</v>
      </c>
      <c r="H32" s="4"/>
      <c r="I32" s="1"/>
      <c r="J32" s="1"/>
      <c r="K32" s="1"/>
    </row>
    <row r="33" spans="2:11" ht="15.75">
      <c r="B33" s="2">
        <v>28</v>
      </c>
      <c r="C33" s="13">
        <v>1949.68548387</v>
      </c>
      <c r="D33" s="2">
        <f t="shared" si="0"/>
        <v>15.893808007035513</v>
      </c>
      <c r="E33" s="13">
        <v>5630.61538462</v>
      </c>
      <c r="F33" s="2">
        <f t="shared" si="1"/>
        <v>14.866173915801653</v>
      </c>
      <c r="G33" s="2">
        <f t="shared" si="2"/>
        <v>1.0276340912338604</v>
      </c>
      <c r="H33" s="4"/>
      <c r="I33" s="1"/>
      <c r="J33" s="1"/>
      <c r="K33" s="1"/>
    </row>
    <row r="34" spans="2:11" ht="15.75">
      <c r="B34" s="2">
        <v>29</v>
      </c>
      <c r="C34" s="13">
        <v>1304.01449275</v>
      </c>
      <c r="D34" s="2">
        <f t="shared" si="0"/>
        <v>16.330513357201426</v>
      </c>
      <c r="E34" s="13">
        <v>3187.34638554</v>
      </c>
      <c r="F34" s="2">
        <f t="shared" si="1"/>
        <v>15.483990414645497</v>
      </c>
      <c r="G34" s="2">
        <f t="shared" si="2"/>
        <v>0.8465229425559286</v>
      </c>
      <c r="H34" s="4"/>
      <c r="I34" s="1"/>
      <c r="J34" s="1"/>
      <c r="K34" s="1"/>
    </row>
    <row r="35" spans="2:11" ht="15.75">
      <c r="B35" s="2">
        <v>30</v>
      </c>
      <c r="C35" s="13">
        <v>3553.47413793</v>
      </c>
      <c r="D35" s="2">
        <f t="shared" si="0"/>
        <v>15.242086505052727</v>
      </c>
      <c r="E35" s="13">
        <v>18115.5546875</v>
      </c>
      <c r="F35" s="2">
        <f t="shared" si="1"/>
        <v>13.597434481320942</v>
      </c>
      <c r="G35" s="2">
        <f t="shared" si="2"/>
        <v>1.6446520237317852</v>
      </c>
      <c r="H35" s="4"/>
      <c r="I35" s="1"/>
      <c r="J35" s="1"/>
      <c r="K35" s="1"/>
    </row>
    <row r="36" spans="2:11" ht="15.75">
      <c r="B36" s="2">
        <v>31</v>
      </c>
      <c r="C36" s="13">
        <v>974.5787037</v>
      </c>
      <c r="D36" s="2">
        <f t="shared" si="0"/>
        <v>16.646677109993767</v>
      </c>
      <c r="E36" s="13">
        <v>3130.47580645</v>
      </c>
      <c r="F36" s="2">
        <f t="shared" si="1"/>
        <v>15.503537693014293</v>
      </c>
      <c r="G36" s="2">
        <f t="shared" si="2"/>
        <v>1.1431394169794746</v>
      </c>
      <c r="H36" s="4"/>
      <c r="I36" s="1"/>
      <c r="J36" s="1"/>
      <c r="K36" s="1"/>
    </row>
    <row r="37" spans="2:11" ht="15.75">
      <c r="B37" s="2">
        <v>32</v>
      </c>
      <c r="C37" s="13">
        <v>1769.08098592</v>
      </c>
      <c r="D37" s="2">
        <f t="shared" si="0"/>
        <v>15.999350115759418</v>
      </c>
      <c r="E37" s="13">
        <v>6116.62</v>
      </c>
      <c r="F37" s="2">
        <f t="shared" si="1"/>
        <v>14.776284821258999</v>
      </c>
      <c r="G37" s="2">
        <f t="shared" si="2"/>
        <v>1.2230652945004188</v>
      </c>
      <c r="H37" s="4"/>
      <c r="I37" s="1"/>
      <c r="J37" s="1"/>
      <c r="K37" s="1"/>
    </row>
    <row r="38" spans="2:11" ht="15.75">
      <c r="B38" s="2">
        <v>33</v>
      </c>
      <c r="C38" s="13">
        <v>1960.69166667</v>
      </c>
      <c r="D38" s="2">
        <f t="shared" si="0"/>
        <v>15.887696145065263</v>
      </c>
      <c r="E38" s="13">
        <v>3680.18556701</v>
      </c>
      <c r="F38" s="2">
        <f t="shared" si="1"/>
        <v>15.327889277912895</v>
      </c>
      <c r="G38" s="2">
        <f t="shared" si="2"/>
        <v>0.5598068671523677</v>
      </c>
      <c r="H38" s="4"/>
      <c r="I38" s="1"/>
      <c r="J38" s="1"/>
      <c r="K38" s="1"/>
    </row>
    <row r="39" spans="2:11" ht="15.75">
      <c r="B39" s="2">
        <v>34</v>
      </c>
      <c r="C39" s="13">
        <v>2293.72177419</v>
      </c>
      <c r="D39" s="2">
        <f t="shared" si="0"/>
        <v>15.71736755922607</v>
      </c>
      <c r="E39" s="13">
        <v>8163.20833333</v>
      </c>
      <c r="F39" s="2">
        <f t="shared" si="1"/>
        <v>14.462911371664731</v>
      </c>
      <c r="G39" s="2">
        <f t="shared" si="2"/>
        <v>1.2544561875613383</v>
      </c>
      <c r="H39" s="4"/>
      <c r="I39" s="1"/>
      <c r="J39" s="1"/>
      <c r="K39" s="1"/>
    </row>
    <row r="40" spans="2:11" ht="15.75">
      <c r="B40" s="2">
        <v>35</v>
      </c>
      <c r="C40" s="13">
        <v>776.10344828</v>
      </c>
      <c r="D40" s="2">
        <f t="shared" si="0"/>
        <v>16.893920369974104</v>
      </c>
      <c r="E40" s="13">
        <v>5467.27536232</v>
      </c>
      <c r="F40" s="2">
        <f t="shared" si="1"/>
        <v>14.898136202547514</v>
      </c>
      <c r="G40" s="2">
        <f t="shared" si="2"/>
        <v>1.9957841674265904</v>
      </c>
      <c r="H40" s="4"/>
      <c r="I40" s="1"/>
      <c r="J40" s="1"/>
      <c r="K40" s="1"/>
    </row>
    <row r="41" spans="2:11" ht="15.75">
      <c r="B41" s="2">
        <v>36</v>
      </c>
      <c r="C41" s="13">
        <v>912.05172414</v>
      </c>
      <c r="D41" s="2">
        <f t="shared" si="0"/>
        <v>16.71867073089937</v>
      </c>
      <c r="E41" s="13">
        <v>7792.32692308</v>
      </c>
      <c r="F41" s="2">
        <f t="shared" si="1"/>
        <v>14.513395660214883</v>
      </c>
      <c r="G41" s="2">
        <f t="shared" si="2"/>
        <v>2.205275070684486</v>
      </c>
      <c r="H41" s="4"/>
      <c r="I41" s="1"/>
      <c r="J41" s="1"/>
      <c r="K41" s="1"/>
    </row>
    <row r="42" spans="2:11" ht="15.75">
      <c r="B42" s="2">
        <v>37</v>
      </c>
      <c r="C42" s="13">
        <v>1120.29716981</v>
      </c>
      <c r="D42" s="2">
        <f t="shared" si="0"/>
        <v>16.495386305519546</v>
      </c>
      <c r="E42" s="13">
        <v>4109.36904762</v>
      </c>
      <c r="F42" s="2">
        <f t="shared" si="1"/>
        <v>15.208125708764765</v>
      </c>
      <c r="G42" s="2">
        <f t="shared" si="2"/>
        <v>1.2872605967547806</v>
      </c>
      <c r="H42" s="4"/>
      <c r="I42" s="1"/>
      <c r="J42" s="1"/>
      <c r="K42" s="1"/>
    </row>
    <row r="43" spans="2:11" ht="15.75">
      <c r="B43" s="2">
        <v>38</v>
      </c>
      <c r="C43" s="13">
        <v>507.89655172</v>
      </c>
      <c r="D43" s="2">
        <f t="shared" si="0"/>
        <v>17.35428124190522</v>
      </c>
      <c r="E43" s="13">
        <v>1491.89919355</v>
      </c>
      <c r="F43" s="2">
        <f t="shared" si="1"/>
        <v>16.308214874370197</v>
      </c>
      <c r="G43" s="2">
        <f t="shared" si="2"/>
        <v>1.0460663675350226</v>
      </c>
      <c r="H43" s="4"/>
      <c r="I43" s="1"/>
      <c r="J43" s="1"/>
      <c r="K43" s="1"/>
    </row>
    <row r="44" spans="2:11" ht="15.75">
      <c r="B44" s="2">
        <v>39</v>
      </c>
      <c r="C44" s="13">
        <v>1252.44339623</v>
      </c>
      <c r="D44" s="2">
        <f t="shared" si="0"/>
        <v>16.374324134610514</v>
      </c>
      <c r="E44" s="13">
        <v>-341.76</v>
      </c>
      <c r="H44" s="4"/>
      <c r="I44" s="1"/>
      <c r="J44" s="1"/>
      <c r="K44" s="1"/>
    </row>
    <row r="45" spans="2:11" ht="15.75">
      <c r="B45" s="2">
        <v>40</v>
      </c>
      <c r="C45" s="13">
        <v>5804.34507042</v>
      </c>
      <c r="D45" s="2">
        <f t="shared" si="0"/>
        <v>14.709336343830334</v>
      </c>
      <c r="E45" s="13">
        <v>35530.25</v>
      </c>
      <c r="F45" s="2">
        <f t="shared" si="1"/>
        <v>12.86606791408246</v>
      </c>
      <c r="G45" s="2">
        <f t="shared" si="2"/>
        <v>1.843268429747873</v>
      </c>
      <c r="H45" s="4"/>
      <c r="I45" s="1"/>
      <c r="J45" s="1"/>
      <c r="K45" s="1"/>
    </row>
    <row r="46" spans="2:11" ht="15.75">
      <c r="B46" s="2">
        <v>41</v>
      </c>
      <c r="C46" s="13">
        <v>4989.81521739</v>
      </c>
      <c r="D46" s="2">
        <f t="shared" si="0"/>
        <v>14.873508244705356</v>
      </c>
      <c r="E46" s="13">
        <v>24826.0625</v>
      </c>
      <c r="F46" s="2">
        <f t="shared" si="1"/>
        <v>13.255293961356184</v>
      </c>
      <c r="G46" s="2">
        <f t="shared" si="2"/>
        <v>1.6182142833491717</v>
      </c>
      <c r="H46" s="4"/>
      <c r="I46" s="1"/>
      <c r="J46" s="1"/>
      <c r="K46" s="1"/>
    </row>
    <row r="47" spans="2:11" ht="15.75">
      <c r="B47" s="2">
        <v>42</v>
      </c>
      <c r="C47" s="13">
        <v>1168.62264151</v>
      </c>
      <c r="D47" s="2">
        <f t="shared" si="0"/>
        <v>16.44953366181061</v>
      </c>
      <c r="E47" s="13">
        <v>3867.0483871</v>
      </c>
      <c r="F47" s="2">
        <f t="shared" si="1"/>
        <v>15.274114556626136</v>
      </c>
      <c r="G47" s="2">
        <f t="shared" si="2"/>
        <v>1.1754191051844725</v>
      </c>
      <c r="H47" s="4"/>
      <c r="I47" s="1"/>
      <c r="J47" s="1"/>
      <c r="K47" s="1"/>
    </row>
    <row r="48" spans="2:11" ht="15.75">
      <c r="B48" s="2">
        <v>43</v>
      </c>
      <c r="C48" s="13">
        <v>3147.74596774</v>
      </c>
      <c r="D48" s="2">
        <f t="shared" si="0"/>
        <v>15.37372021189289</v>
      </c>
      <c r="E48" s="13">
        <v>14718.32738095</v>
      </c>
      <c r="F48" s="2">
        <f t="shared" si="1"/>
        <v>13.822917425490388</v>
      </c>
      <c r="G48" s="2">
        <f t="shared" si="2"/>
        <v>1.5508027864025014</v>
      </c>
      <c r="H48" s="4"/>
      <c r="I48" s="1"/>
      <c r="J48" s="1"/>
      <c r="K48" s="1"/>
    </row>
    <row r="49" spans="2:11" ht="15.75">
      <c r="B49" s="2">
        <v>44</v>
      </c>
      <c r="C49" s="13">
        <v>1293.52966102</v>
      </c>
      <c r="D49" s="2">
        <f t="shared" si="0"/>
        <v>16.3392784234035</v>
      </c>
      <c r="E49" s="13">
        <v>4289.25</v>
      </c>
      <c r="F49" s="2">
        <f t="shared" si="1"/>
        <v>15.161610172506606</v>
      </c>
      <c r="G49" s="2">
        <f t="shared" si="2"/>
        <v>1.1776682508968932</v>
      </c>
      <c r="H49" s="4"/>
      <c r="I49" s="1"/>
      <c r="J49" s="1"/>
      <c r="K49" s="1"/>
    </row>
    <row r="50" spans="2:11" ht="15.75">
      <c r="B50" s="2">
        <v>45</v>
      </c>
      <c r="C50" s="13">
        <v>567.91509434</v>
      </c>
      <c r="D50" s="2">
        <f t="shared" si="0"/>
        <v>17.23301087322614</v>
      </c>
      <c r="E50" s="13">
        <v>2652.42253521</v>
      </c>
      <c r="F50" s="2">
        <f t="shared" si="1"/>
        <v>15.68345679970524</v>
      </c>
      <c r="G50" s="2">
        <f t="shared" si="2"/>
        <v>1.5495540735208984</v>
      </c>
      <c r="H50" s="4"/>
      <c r="I50" s="1"/>
      <c r="J50" s="1"/>
      <c r="K50" s="1"/>
    </row>
    <row r="51" spans="2:11" ht="15.75">
      <c r="B51" s="2">
        <v>46</v>
      </c>
      <c r="C51" s="13">
        <v>3122.49166667</v>
      </c>
      <c r="D51" s="2">
        <f t="shared" si="0"/>
        <v>15.382466182576481</v>
      </c>
      <c r="E51" s="13">
        <v>15704.95833333</v>
      </c>
      <c r="F51" s="2">
        <f t="shared" si="1"/>
        <v>13.75247160106842</v>
      </c>
      <c r="G51" s="2">
        <f t="shared" si="2"/>
        <v>1.6299945815080612</v>
      </c>
      <c r="H51" s="4"/>
      <c r="I51" s="1"/>
      <c r="J51" s="1"/>
      <c r="K51" s="1"/>
    </row>
    <row r="52" spans="2:11" ht="15.75">
      <c r="B52" s="2">
        <v>47</v>
      </c>
      <c r="C52" s="13">
        <v>5960.53985507</v>
      </c>
      <c r="D52" s="2">
        <f t="shared" si="0"/>
        <v>14.680505412007498</v>
      </c>
      <c r="E52" s="13">
        <v>34173.83333333</v>
      </c>
      <c r="F52" s="2">
        <f t="shared" si="1"/>
        <v>12.90832932976464</v>
      </c>
      <c r="G52" s="2">
        <f t="shared" si="2"/>
        <v>1.7721760822428578</v>
      </c>
      <c r="H52" s="4"/>
      <c r="I52" s="1"/>
      <c r="J52" s="1"/>
      <c r="K52" s="1"/>
    </row>
    <row r="53" spans="2:11" ht="15.75">
      <c r="B53" s="2">
        <v>48</v>
      </c>
      <c r="C53" s="13">
        <v>2529.375</v>
      </c>
      <c r="D53" s="2">
        <f t="shared" si="0"/>
        <v>15.611186348235464</v>
      </c>
      <c r="E53" s="13">
        <v>10029.15361446</v>
      </c>
      <c r="F53" s="2">
        <f t="shared" si="1"/>
        <v>14.239402863948968</v>
      </c>
      <c r="G53" s="2">
        <f t="shared" si="2"/>
        <v>1.371783484286496</v>
      </c>
      <c r="H53" s="4"/>
      <c r="I53" s="1"/>
      <c r="J53" s="1"/>
      <c r="K53" s="1"/>
    </row>
    <row r="54" spans="2:11" ht="15.75">
      <c r="B54" s="2">
        <v>49</v>
      </c>
      <c r="C54" s="13">
        <v>3822.61440678</v>
      </c>
      <c r="D54" s="2">
        <f t="shared" si="0"/>
        <v>15.16281817194856</v>
      </c>
      <c r="E54" s="13">
        <v>13564.91666667</v>
      </c>
      <c r="F54" s="2">
        <f t="shared" si="1"/>
        <v>13.911520747089433</v>
      </c>
      <c r="G54" s="2">
        <f t="shared" si="2"/>
        <v>1.2512974248591267</v>
      </c>
      <c r="H54" s="4"/>
      <c r="I54" s="1"/>
      <c r="J54" s="1"/>
      <c r="K54" s="1"/>
    </row>
    <row r="55" spans="2:11" ht="15.75">
      <c r="B55" s="2">
        <v>50</v>
      </c>
      <c r="C55" s="13">
        <v>5736.26689189</v>
      </c>
      <c r="D55" s="2">
        <f t="shared" si="0"/>
        <v>14.722146028587963</v>
      </c>
      <c r="E55" s="13">
        <v>22977.5297619</v>
      </c>
      <c r="F55" s="2">
        <f t="shared" si="1"/>
        <v>13.339305229100344</v>
      </c>
      <c r="G55" s="2">
        <f t="shared" si="2"/>
        <v>1.382840799487619</v>
      </c>
      <c r="H55" s="4"/>
      <c r="I55" s="1"/>
      <c r="J55" s="1"/>
      <c r="K55" s="1"/>
    </row>
    <row r="56" spans="2:11" ht="15.75">
      <c r="B56" s="2">
        <v>51</v>
      </c>
      <c r="C56" s="13">
        <v>4684.61864407</v>
      </c>
      <c r="D56" s="2">
        <f t="shared" si="0"/>
        <v>14.94203379632784</v>
      </c>
      <c r="E56" s="13">
        <v>11730.78846154</v>
      </c>
      <c r="F56" s="2">
        <f t="shared" si="1"/>
        <v>14.069245564018516</v>
      </c>
      <c r="G56" s="2">
        <f t="shared" si="2"/>
        <v>0.8727882323093237</v>
      </c>
      <c r="H56" s="4"/>
      <c r="I56" s="1"/>
      <c r="J56" s="1"/>
      <c r="K56" s="1"/>
    </row>
    <row r="57" spans="2:11" ht="15.75">
      <c r="B57" s="2">
        <v>52</v>
      </c>
      <c r="C57" s="13">
        <v>2395.31338028</v>
      </c>
      <c r="D57" s="2">
        <f t="shared" si="0"/>
        <v>15.670313551389164</v>
      </c>
      <c r="E57" s="13">
        <v>6964.96686747</v>
      </c>
      <c r="F57" s="2">
        <f t="shared" si="1"/>
        <v>14.63526593531589</v>
      </c>
      <c r="G57" s="2">
        <f t="shared" si="2"/>
        <v>1.0350476160732747</v>
      </c>
      <c r="H57" s="4"/>
      <c r="I57" s="1"/>
      <c r="J57" s="1"/>
      <c r="K57" s="1"/>
    </row>
    <row r="58" spans="2:11" ht="15.75">
      <c r="B58" s="2">
        <v>53</v>
      </c>
      <c r="C58" s="13">
        <v>6233.8277027</v>
      </c>
      <c r="D58" s="2">
        <f t="shared" si="0"/>
        <v>14.631832416064157</v>
      </c>
      <c r="E58" s="13">
        <v>25139.54166667</v>
      </c>
      <c r="F58" s="2">
        <f t="shared" si="1"/>
        <v>13.241670183473573</v>
      </c>
      <c r="G58" s="2">
        <f t="shared" si="2"/>
        <v>1.3901622325905834</v>
      </c>
      <c r="H58" s="4"/>
      <c r="I58" s="1"/>
      <c r="J58" s="1"/>
      <c r="K58" s="1"/>
    </row>
    <row r="59" spans="2:11" ht="15.75">
      <c r="B59" s="2">
        <v>54</v>
      </c>
      <c r="C59" s="13">
        <v>2530.5125</v>
      </c>
      <c r="D59" s="2">
        <f t="shared" si="0"/>
        <v>15.610698185226418</v>
      </c>
      <c r="E59" s="13">
        <v>9378.55120482</v>
      </c>
      <c r="F59" s="2">
        <f t="shared" si="1"/>
        <v>14.312224187585358</v>
      </c>
      <c r="G59" s="2">
        <f t="shared" si="2"/>
        <v>1.2984739976410609</v>
      </c>
      <c r="H59" s="4"/>
      <c r="I59" s="1"/>
      <c r="J59" s="1"/>
      <c r="K59" s="1"/>
    </row>
    <row r="60" spans="2:11" ht="15.75">
      <c r="B60" s="2">
        <v>55</v>
      </c>
      <c r="C60" s="13">
        <v>5695.23239437</v>
      </c>
      <c r="D60" s="2">
        <f t="shared" si="0"/>
        <v>14.729940777088435</v>
      </c>
      <c r="E60" s="13">
        <v>28155.36904762</v>
      </c>
      <c r="F60" s="2">
        <f t="shared" si="1"/>
        <v>13.118660511736197</v>
      </c>
      <c r="G60" s="2">
        <f t="shared" si="2"/>
        <v>1.6112802653522387</v>
      </c>
      <c r="H60" s="4"/>
      <c r="I60" s="1"/>
      <c r="J60" s="1"/>
      <c r="K60" s="1"/>
    </row>
    <row r="61" spans="2:11" ht="15.75">
      <c r="B61" s="2">
        <v>56</v>
      </c>
      <c r="C61" s="13">
        <v>7775.3943662</v>
      </c>
      <c r="D61" s="2">
        <f t="shared" si="0"/>
        <v>14.391913338642166</v>
      </c>
      <c r="E61" s="13">
        <v>34805.5</v>
      </c>
      <c r="F61" s="2">
        <f t="shared" si="1"/>
        <v>12.888443879805447</v>
      </c>
      <c r="G61" s="2">
        <f t="shared" si="2"/>
        <v>1.5034694588367188</v>
      </c>
      <c r="H61" s="4"/>
      <c r="I61" s="1"/>
      <c r="J61" s="1"/>
      <c r="K61" s="1"/>
    </row>
    <row r="62" spans="2:11" ht="15.75">
      <c r="B62" s="2">
        <v>57</v>
      </c>
      <c r="C62" s="13">
        <v>3832.78040541</v>
      </c>
      <c r="D62" s="2">
        <f t="shared" si="0"/>
        <v>15.159934558619916</v>
      </c>
      <c r="E62" s="13">
        <v>8646.32692308</v>
      </c>
      <c r="F62" s="2">
        <f t="shared" si="1"/>
        <v>14.400484441210924</v>
      </c>
      <c r="G62" s="2">
        <f t="shared" si="2"/>
        <v>0.759450117408992</v>
      </c>
      <c r="H62" s="4"/>
      <c r="I62" s="1"/>
      <c r="J62" s="1"/>
      <c r="K62" s="1"/>
    </row>
    <row r="63" spans="2:11" ht="15.75">
      <c r="B63" s="2">
        <v>58</v>
      </c>
      <c r="C63" s="13">
        <v>1864.70967742</v>
      </c>
      <c r="D63" s="2">
        <f t="shared" si="0"/>
        <v>15.942191340777525</v>
      </c>
      <c r="E63" s="13">
        <v>4416.38513514</v>
      </c>
      <c r="F63" s="2">
        <f t="shared" si="1"/>
        <v>15.129896223744455</v>
      </c>
      <c r="G63" s="2">
        <f t="shared" si="2"/>
        <v>0.8122951170330701</v>
      </c>
      <c r="H63" s="4"/>
      <c r="I63" s="1"/>
      <c r="J63" s="1"/>
      <c r="K63" s="1"/>
    </row>
    <row r="64" spans="2:11" ht="15.75">
      <c r="B64" s="2">
        <v>59</v>
      </c>
      <c r="C64" s="13">
        <v>1620.0787037</v>
      </c>
      <c r="D64" s="2">
        <f t="shared" si="0"/>
        <v>16.094879119686585</v>
      </c>
      <c r="E64" s="13">
        <v>6205.41</v>
      </c>
      <c r="F64" s="2">
        <f t="shared" si="1"/>
        <v>14.760637369306725</v>
      </c>
      <c r="G64" s="2">
        <f t="shared" si="2"/>
        <v>1.33424175037986</v>
      </c>
      <c r="H64" s="4"/>
      <c r="I64" s="1"/>
      <c r="J64" s="1"/>
      <c r="K64" s="1"/>
    </row>
    <row r="65" spans="2:11" ht="15.75">
      <c r="B65" s="2">
        <v>60</v>
      </c>
      <c r="C65" s="13">
        <v>652.77702703</v>
      </c>
      <c r="D65" s="2">
        <f t="shared" si="0"/>
        <v>17.08180724749951</v>
      </c>
      <c r="E65" s="13">
        <v>288.30952381</v>
      </c>
      <c r="H65" s="4"/>
      <c r="I65" s="1"/>
      <c r="J65" s="1"/>
      <c r="K65" s="1"/>
    </row>
    <row r="66" spans="2:11" ht="15.75">
      <c r="B66" s="2">
        <v>61</v>
      </c>
      <c r="C66" s="13">
        <v>3927.88028169</v>
      </c>
      <c r="D66" s="2">
        <f t="shared" si="0"/>
        <v>15.133323796560301</v>
      </c>
      <c r="E66" s="13">
        <v>16432.53846154</v>
      </c>
      <c r="F66" s="2">
        <f t="shared" si="1"/>
        <v>13.703301928724752</v>
      </c>
      <c r="G66" s="2">
        <f t="shared" si="2"/>
        <v>1.4300218678355492</v>
      </c>
      <c r="H66" s="4"/>
      <c r="I66" s="1"/>
      <c r="J66" s="1"/>
      <c r="K66" s="1"/>
    </row>
    <row r="67" spans="2:11" ht="15.75">
      <c r="B67" s="2">
        <v>62</v>
      </c>
      <c r="C67" s="13">
        <v>5443.14583333</v>
      </c>
      <c r="D67" s="2">
        <f t="shared" si="0"/>
        <v>14.779094477234734</v>
      </c>
      <c r="E67" s="13">
        <v>29586.01923077</v>
      </c>
      <c r="F67" s="2">
        <f t="shared" si="1"/>
        <v>13.06484723434205</v>
      </c>
      <c r="G67" s="2">
        <f t="shared" si="2"/>
        <v>1.714247242892684</v>
      </c>
      <c r="H67" s="4"/>
      <c r="I67" s="1"/>
      <c r="J67" s="1"/>
      <c r="K67" s="1"/>
    </row>
    <row r="68" spans="2:11" ht="15.75">
      <c r="B68" s="2">
        <v>63</v>
      </c>
      <c r="C68" s="13">
        <v>3244.45289855</v>
      </c>
      <c r="D68" s="2">
        <f t="shared" si="0"/>
        <v>15.34086571843373</v>
      </c>
      <c r="E68" s="13">
        <v>11390.51923077</v>
      </c>
      <c r="F68" s="2">
        <f t="shared" si="1"/>
        <v>14.101204768318407</v>
      </c>
      <c r="G68" s="2">
        <f t="shared" si="2"/>
        <v>1.2396609501153222</v>
      </c>
      <c r="H68" s="4"/>
      <c r="I68" s="1"/>
      <c r="J68" s="1"/>
      <c r="K68" s="1"/>
    </row>
    <row r="69" spans="2:11" ht="15.75">
      <c r="B69" s="2">
        <v>64</v>
      </c>
      <c r="C69" s="13">
        <v>2103.78333333</v>
      </c>
      <c r="D69" s="2">
        <f t="shared" si="0"/>
        <v>15.811216877064844</v>
      </c>
      <c r="E69" s="13">
        <v>6676.02108434</v>
      </c>
      <c r="F69" s="2">
        <f t="shared" si="1"/>
        <v>14.681269323335842</v>
      </c>
      <c r="G69" s="2">
        <f t="shared" si="2"/>
        <v>1.1299475537290018</v>
      </c>
      <c r="H69" s="4"/>
      <c r="I69" s="1"/>
      <c r="J69" s="1"/>
      <c r="K69" s="1"/>
    </row>
    <row r="70" spans="2:11" ht="15.75">
      <c r="B70" s="2">
        <v>65</v>
      </c>
      <c r="C70" s="13">
        <v>740.84285714</v>
      </c>
      <c r="D70" s="2">
        <f t="shared" si="0"/>
        <v>16.944404157641227</v>
      </c>
      <c r="E70" s="13">
        <v>2613.19</v>
      </c>
      <c r="F70" s="2">
        <f t="shared" si="1"/>
        <v>15.699636103380854</v>
      </c>
      <c r="G70" s="2">
        <f t="shared" si="2"/>
        <v>1.2447680542603727</v>
      </c>
      <c r="H70" s="4"/>
      <c r="I70" s="1"/>
      <c r="J70" s="1"/>
      <c r="K70" s="1"/>
    </row>
    <row r="71" spans="2:11" ht="15.75">
      <c r="B71" s="2">
        <v>66</v>
      </c>
      <c r="C71" s="13">
        <v>1052.69897959</v>
      </c>
      <c r="D71" s="2">
        <f aca="true" t="shared" si="3" ref="D71:D105">$J$5-2.5*LOG10(C71/$J$6)</f>
        <v>16.562958897670278</v>
      </c>
      <c r="E71" s="13">
        <v>3713.79216867</v>
      </c>
      <c r="F71" s="2">
        <f aca="true" t="shared" si="4" ref="F71:F105">$J$11-2.5*LOG10(E71/$J$12)</f>
        <v>15.31801958213965</v>
      </c>
      <c r="G71" s="2">
        <f aca="true" t="shared" si="5" ref="G71:G105">D71-F71</f>
        <v>1.2449393155306279</v>
      </c>
      <c r="H71" s="4"/>
      <c r="I71" s="1"/>
      <c r="J71" s="1"/>
      <c r="K71" s="1"/>
    </row>
    <row r="72" spans="2:11" ht="15.75">
      <c r="B72" s="2">
        <v>67</v>
      </c>
      <c r="C72" s="13">
        <v>5677.50403226</v>
      </c>
      <c r="D72" s="2">
        <f t="shared" si="3"/>
        <v>14.73332577423653</v>
      </c>
      <c r="E72" s="13">
        <v>29595.65384615</v>
      </c>
      <c r="F72" s="2">
        <f t="shared" si="4"/>
        <v>13.064493724537899</v>
      </c>
      <c r="G72" s="2">
        <f t="shared" si="5"/>
        <v>1.668832049698631</v>
      </c>
      <c r="H72" s="4"/>
      <c r="I72" s="1"/>
      <c r="J72" s="1"/>
      <c r="K72" s="1"/>
    </row>
    <row r="73" spans="2:11" ht="15.75">
      <c r="B73" s="2">
        <v>68</v>
      </c>
      <c r="C73" s="13">
        <v>4408.55743243</v>
      </c>
      <c r="D73" s="2">
        <f t="shared" si="3"/>
        <v>15.007978145246089</v>
      </c>
      <c r="E73" s="13">
        <v>20196.71153846</v>
      </c>
      <c r="F73" s="2">
        <f t="shared" si="4"/>
        <v>13.479361915686745</v>
      </c>
      <c r="G73" s="2">
        <f t="shared" si="5"/>
        <v>1.5286162295593435</v>
      </c>
      <c r="H73" s="4"/>
      <c r="I73" s="1"/>
      <c r="J73" s="1"/>
      <c r="K73" s="1"/>
    </row>
    <row r="74" spans="2:11" ht="15.75">
      <c r="B74" s="2">
        <v>69</v>
      </c>
      <c r="C74" s="13">
        <v>5229.43309859</v>
      </c>
      <c r="D74" s="2">
        <f t="shared" si="3"/>
        <v>14.822582874239341</v>
      </c>
      <c r="E74" s="13">
        <v>27281.19230769</v>
      </c>
      <c r="F74" s="2">
        <f t="shared" si="4"/>
        <v>13.152905204923051</v>
      </c>
      <c r="G74" s="2">
        <f t="shared" si="5"/>
        <v>1.6696776693162896</v>
      </c>
      <c r="H74" s="4"/>
      <c r="I74" s="1"/>
      <c r="J74" s="1"/>
      <c r="K74" s="1"/>
    </row>
    <row r="75" spans="2:11" ht="15.75">
      <c r="B75" s="2">
        <v>70</v>
      </c>
      <c r="C75" s="13">
        <v>1209.52840909</v>
      </c>
      <c r="D75" s="2">
        <f t="shared" si="3"/>
        <v>16.412179219039565</v>
      </c>
      <c r="E75" s="13">
        <v>4932.63732394</v>
      </c>
      <c r="F75" s="2">
        <f t="shared" si="4"/>
        <v>15.009865610375622</v>
      </c>
      <c r="G75" s="2">
        <f t="shared" si="5"/>
        <v>1.4023136086639436</v>
      </c>
      <c r="H75" s="4"/>
      <c r="I75" s="1"/>
      <c r="J75" s="1"/>
      <c r="K75" s="1"/>
    </row>
    <row r="76" spans="2:11" ht="15.75">
      <c r="B76" s="2">
        <v>71</v>
      </c>
      <c r="C76" s="13">
        <v>5845.95422535</v>
      </c>
      <c r="D76" s="2">
        <f t="shared" si="3"/>
        <v>14.701580876456081</v>
      </c>
      <c r="E76" s="13">
        <v>30731.90384615</v>
      </c>
      <c r="F76" s="2">
        <f t="shared" si="4"/>
        <v>13.023589908103904</v>
      </c>
      <c r="G76" s="2">
        <f t="shared" si="5"/>
        <v>1.6779909683521765</v>
      </c>
      <c r="H76" s="4"/>
      <c r="I76" s="1"/>
      <c r="J76" s="1"/>
      <c r="K76" s="1"/>
    </row>
    <row r="77" spans="2:11" ht="15.75">
      <c r="B77" s="2">
        <v>72</v>
      </c>
      <c r="C77" s="13">
        <v>2817.88983051</v>
      </c>
      <c r="D77" s="2">
        <f t="shared" si="3"/>
        <v>15.493909378243135</v>
      </c>
      <c r="E77" s="13">
        <v>5017.79</v>
      </c>
      <c r="F77" s="2">
        <f t="shared" si="4"/>
        <v>14.991282368203</v>
      </c>
      <c r="G77" s="2">
        <f t="shared" si="5"/>
        <v>0.5026270100401344</v>
      </c>
      <c r="H77" s="4"/>
      <c r="I77" s="1"/>
      <c r="J77" s="1"/>
      <c r="K77" s="1"/>
    </row>
    <row r="78" spans="2:11" ht="15.75">
      <c r="B78" s="2">
        <v>73</v>
      </c>
      <c r="C78" s="13">
        <v>2045.58467742</v>
      </c>
      <c r="D78" s="2">
        <f t="shared" si="3"/>
        <v>15.84167574777338</v>
      </c>
      <c r="E78" s="13">
        <v>8896.82142857</v>
      </c>
      <c r="F78" s="2">
        <f t="shared" si="4"/>
        <v>14.369476387930572</v>
      </c>
      <c r="G78" s="2">
        <f t="shared" si="5"/>
        <v>1.4721993598428078</v>
      </c>
      <c r="H78" s="4"/>
      <c r="I78" s="1"/>
      <c r="J78" s="1"/>
      <c r="K78" s="1"/>
    </row>
    <row r="79" spans="2:11" ht="15.75">
      <c r="B79" s="2">
        <v>74</v>
      </c>
      <c r="C79" s="13">
        <v>2287.8625</v>
      </c>
      <c r="D79" s="2">
        <f t="shared" si="3"/>
        <v>15.720144602802772</v>
      </c>
      <c r="E79" s="13">
        <v>8099.86011905</v>
      </c>
      <c r="F79" s="2">
        <f t="shared" si="4"/>
        <v>14.471369775171118</v>
      </c>
      <c r="G79" s="2">
        <f t="shared" si="5"/>
        <v>1.2487748276316548</v>
      </c>
      <c r="H79" s="4"/>
      <c r="I79" s="1"/>
      <c r="J79" s="1"/>
      <c r="K79" s="1"/>
    </row>
    <row r="80" spans="2:11" ht="15.75">
      <c r="B80" s="2">
        <v>75</v>
      </c>
      <c r="C80" s="13">
        <v>6009.36619718</v>
      </c>
      <c r="D80" s="2">
        <f t="shared" si="3"/>
        <v>14.671647728217636</v>
      </c>
      <c r="E80" s="13">
        <v>30679.96153846</v>
      </c>
      <c r="F80" s="2">
        <f t="shared" si="4"/>
        <v>13.025426545278584</v>
      </c>
      <c r="G80" s="2">
        <f t="shared" si="5"/>
        <v>1.6462211829390512</v>
      </c>
      <c r="H80" s="4"/>
      <c r="I80" s="1"/>
      <c r="J80" s="1"/>
      <c r="K80" s="1"/>
    </row>
    <row r="81" spans="2:11" ht="15.75">
      <c r="B81" s="2">
        <v>76</v>
      </c>
      <c r="C81" s="13">
        <v>1114.1509434</v>
      </c>
      <c r="D81" s="2">
        <f t="shared" si="3"/>
        <v>16.50135932169903</v>
      </c>
      <c r="E81" s="13">
        <v>2056.04166667</v>
      </c>
      <c r="F81" s="2">
        <f t="shared" si="4"/>
        <v>15.95998379335682</v>
      </c>
      <c r="G81" s="2">
        <f t="shared" si="5"/>
        <v>0.5413755283422113</v>
      </c>
      <c r="H81" s="4"/>
      <c r="I81" s="1"/>
      <c r="J81" s="1"/>
      <c r="K81" s="1"/>
    </row>
    <row r="82" spans="2:11" ht="15.75">
      <c r="B82" s="2">
        <v>77</v>
      </c>
      <c r="C82" s="13">
        <v>551.2890625</v>
      </c>
      <c r="D82" s="2">
        <f t="shared" si="3"/>
        <v>17.265270962021308</v>
      </c>
      <c r="E82" s="13">
        <v>1648.54032258</v>
      </c>
      <c r="F82" s="2">
        <f t="shared" si="4"/>
        <v>16.199814636694004</v>
      </c>
      <c r="G82" s="2">
        <f t="shared" si="5"/>
        <v>1.065456325327304</v>
      </c>
      <c r="H82" s="4"/>
      <c r="I82" s="1"/>
      <c r="J82" s="1"/>
      <c r="K82" s="1"/>
    </row>
    <row r="83" spans="2:11" ht="15.75">
      <c r="B83" s="2">
        <v>78</v>
      </c>
      <c r="C83" s="13">
        <v>3604.59583333</v>
      </c>
      <c r="D83" s="2">
        <f t="shared" si="3"/>
        <v>15.226577961693728</v>
      </c>
      <c r="E83" s="13">
        <v>14394.0625</v>
      </c>
      <c r="F83" s="2">
        <f t="shared" si="4"/>
        <v>13.847105112123048</v>
      </c>
      <c r="G83" s="2">
        <f t="shared" si="5"/>
        <v>1.3794728495706803</v>
      </c>
      <c r="H83" s="4"/>
      <c r="I83" s="1"/>
      <c r="J83" s="1"/>
      <c r="K83" s="1"/>
    </row>
    <row r="84" spans="2:11" ht="15.75">
      <c r="B84" s="2">
        <v>79</v>
      </c>
      <c r="C84" s="13">
        <v>2183.50847458</v>
      </c>
      <c r="D84" s="2">
        <f t="shared" si="3"/>
        <v>15.770832197990035</v>
      </c>
      <c r="E84" s="13">
        <v>6650.86904762</v>
      </c>
      <c r="F84" s="2">
        <f t="shared" si="4"/>
        <v>14.685367580175036</v>
      </c>
      <c r="G84" s="2">
        <f t="shared" si="5"/>
        <v>1.0854646178149991</v>
      </c>
      <c r="H84" s="4"/>
      <c r="I84" s="1"/>
      <c r="J84" s="1"/>
      <c r="K84" s="1"/>
    </row>
    <row r="85" spans="2:11" ht="15.75">
      <c r="B85" s="2">
        <v>80</v>
      </c>
      <c r="C85" s="13">
        <v>2327.26612903</v>
      </c>
      <c r="D85" s="2">
        <f t="shared" si="3"/>
        <v>15.701604280455074</v>
      </c>
      <c r="E85" s="13">
        <v>8849.22916667</v>
      </c>
      <c r="F85" s="2">
        <f t="shared" si="4"/>
        <v>14.375299967145171</v>
      </c>
      <c r="G85" s="2">
        <f t="shared" si="5"/>
        <v>1.3263043133099028</v>
      </c>
      <c r="H85" s="4"/>
      <c r="I85" s="1"/>
      <c r="J85" s="1"/>
      <c r="K85" s="1"/>
    </row>
    <row r="86" spans="2:11" ht="15.75">
      <c r="B86" s="2">
        <v>81</v>
      </c>
      <c r="C86" s="13">
        <v>5192.83445946</v>
      </c>
      <c r="D86" s="2">
        <f t="shared" si="3"/>
        <v>14.830208207337156</v>
      </c>
      <c r="E86" s="13">
        <v>23812.38461538</v>
      </c>
      <c r="F86" s="2">
        <f t="shared" si="4"/>
        <v>13.300556350803319</v>
      </c>
      <c r="G86" s="2">
        <f t="shared" si="5"/>
        <v>1.529651856533837</v>
      </c>
      <c r="H86" s="4"/>
      <c r="I86" s="1"/>
      <c r="J86" s="1"/>
      <c r="K86" s="1"/>
    </row>
    <row r="87" spans="2:11" ht="15.75">
      <c r="B87" s="2">
        <v>82</v>
      </c>
      <c r="C87" s="13">
        <v>1077.8877551</v>
      </c>
      <c r="D87" s="2">
        <f t="shared" si="3"/>
        <v>16.537285556752813</v>
      </c>
      <c r="E87" s="13">
        <v>4628.63</v>
      </c>
      <c r="F87" s="2">
        <f t="shared" si="4"/>
        <v>15.078932407704135</v>
      </c>
      <c r="G87" s="2">
        <f t="shared" si="5"/>
        <v>1.458353149048678</v>
      </c>
      <c r="H87" s="4"/>
      <c r="I87" s="1"/>
      <c r="J87" s="1"/>
      <c r="K87" s="1"/>
    </row>
    <row r="88" spans="2:11" ht="15.75">
      <c r="B88" s="2">
        <v>83</v>
      </c>
      <c r="C88" s="13">
        <v>1482.67592593</v>
      </c>
      <c r="D88" s="2">
        <f t="shared" si="3"/>
        <v>16.191103812529974</v>
      </c>
      <c r="E88" s="13">
        <v>5958.17307692</v>
      </c>
      <c r="F88" s="2">
        <f t="shared" si="4"/>
        <v>14.80478078551938</v>
      </c>
      <c r="G88" s="2">
        <f t="shared" si="5"/>
        <v>1.3863230270105937</v>
      </c>
      <c r="H88" s="4"/>
      <c r="I88" s="1"/>
      <c r="J88" s="1"/>
      <c r="K88" s="1"/>
    </row>
    <row r="89" spans="2:11" ht="15.75">
      <c r="B89" s="2">
        <v>84</v>
      </c>
      <c r="C89" s="13">
        <v>2327.11956522</v>
      </c>
      <c r="D89" s="2">
        <f t="shared" si="3"/>
        <v>15.701672658817046</v>
      </c>
      <c r="E89" s="13">
        <v>3641.37650602</v>
      </c>
      <c r="F89" s="2">
        <f t="shared" si="4"/>
        <v>15.339399607760623</v>
      </c>
      <c r="G89" s="2">
        <f t="shared" si="5"/>
        <v>0.36227305105642316</v>
      </c>
      <c r="H89" s="4"/>
      <c r="I89" s="1"/>
      <c r="J89" s="1"/>
      <c r="K89" s="1"/>
    </row>
    <row r="90" spans="2:11" ht="15.75">
      <c r="B90" s="2">
        <v>85</v>
      </c>
      <c r="C90" s="13">
        <v>1105.41949153</v>
      </c>
      <c r="D90" s="2">
        <f t="shared" si="3"/>
        <v>16.509901607330878</v>
      </c>
      <c r="E90" s="13">
        <v>2495.70833333</v>
      </c>
      <c r="F90" s="2">
        <f t="shared" si="4"/>
        <v>15.749578999460779</v>
      </c>
      <c r="G90" s="2">
        <f t="shared" si="5"/>
        <v>0.7603226078700995</v>
      </c>
      <c r="H90" s="4"/>
      <c r="I90" s="1"/>
      <c r="J90" s="1"/>
      <c r="K90" s="1"/>
    </row>
    <row r="91" spans="2:11" ht="15.75">
      <c r="B91" s="2">
        <v>86</v>
      </c>
      <c r="C91" s="13">
        <v>3674.11619718</v>
      </c>
      <c r="D91" s="2">
        <f t="shared" si="3"/>
        <v>15.205837184737671</v>
      </c>
      <c r="E91" s="13">
        <v>13845.13690476</v>
      </c>
      <c r="F91" s="2">
        <f t="shared" si="4"/>
        <v>13.88932043601857</v>
      </c>
      <c r="G91" s="2">
        <f t="shared" si="5"/>
        <v>1.316516748719101</v>
      </c>
      <c r="H91" s="4"/>
      <c r="I91" s="1"/>
      <c r="J91" s="1"/>
      <c r="K91" s="1"/>
    </row>
    <row r="92" spans="2:11" ht="15.75">
      <c r="B92" s="2">
        <v>87</v>
      </c>
      <c r="C92" s="13">
        <v>1655.38559322</v>
      </c>
      <c r="D92" s="2">
        <f t="shared" si="3"/>
        <v>16.071471474511796</v>
      </c>
      <c r="E92" s="13">
        <v>2538.69345238</v>
      </c>
      <c r="F92" s="2">
        <f t="shared" si="4"/>
        <v>15.731037915065173</v>
      </c>
      <c r="G92" s="2">
        <f t="shared" si="5"/>
        <v>0.34043355944662324</v>
      </c>
      <c r="H92" s="4"/>
      <c r="I92" s="1"/>
      <c r="J92" s="1"/>
      <c r="K92" s="1"/>
    </row>
    <row r="93" spans="2:11" ht="15.75">
      <c r="B93" s="2">
        <v>88</v>
      </c>
      <c r="C93" s="13">
        <v>2082.25724638</v>
      </c>
      <c r="D93" s="2">
        <f t="shared" si="3"/>
        <v>15.822383447248821</v>
      </c>
      <c r="E93" s="13">
        <v>7702.36</v>
      </c>
      <c r="F93" s="2">
        <f t="shared" si="4"/>
        <v>14.526004039310482</v>
      </c>
      <c r="G93" s="2">
        <f t="shared" si="5"/>
        <v>1.296379407938339</v>
      </c>
      <c r="H93" s="4"/>
      <c r="I93" s="1"/>
      <c r="J93" s="1"/>
      <c r="K93" s="1"/>
    </row>
    <row r="94" spans="2:11" ht="15.75">
      <c r="B94" s="2">
        <v>89</v>
      </c>
      <c r="C94" s="13">
        <v>166.9047619</v>
      </c>
      <c r="D94" s="2">
        <f t="shared" si="3"/>
        <v>18.56254758368365</v>
      </c>
      <c r="E94" s="13">
        <v>2300.71686747</v>
      </c>
      <c r="F94" s="2">
        <f t="shared" si="4"/>
        <v>15.837905631136374</v>
      </c>
      <c r="G94" s="2">
        <f t="shared" si="5"/>
        <v>2.724641952547275</v>
      </c>
      <c r="H94" s="4"/>
      <c r="I94" s="1"/>
      <c r="J94" s="1"/>
      <c r="K94" s="1"/>
    </row>
    <row r="95" spans="2:11" ht="15.75">
      <c r="B95" s="2">
        <v>90</v>
      </c>
      <c r="C95" s="13">
        <v>843.93396226</v>
      </c>
      <c r="D95" s="2">
        <f t="shared" si="3"/>
        <v>16.802948241425558</v>
      </c>
      <c r="E95" s="13">
        <v>-1599.86309524</v>
      </c>
      <c r="H95" s="4"/>
      <c r="I95" s="1"/>
      <c r="J95" s="1"/>
      <c r="K95" s="1"/>
    </row>
    <row r="96" spans="2:11" ht="15.75">
      <c r="B96" s="2">
        <v>91</v>
      </c>
      <c r="C96" s="13">
        <v>227.6</v>
      </c>
      <c r="D96" s="2">
        <f t="shared" si="3"/>
        <v>18.225788758266987</v>
      </c>
      <c r="E96" s="13">
        <v>744.25</v>
      </c>
      <c r="F96" s="2">
        <f t="shared" si="4"/>
        <v>17.06326646405563</v>
      </c>
      <c r="G96" s="2">
        <f t="shared" si="5"/>
        <v>1.1625222942113567</v>
      </c>
      <c r="H96" s="4"/>
      <c r="I96" s="1"/>
      <c r="J96" s="1"/>
      <c r="K96" s="1"/>
    </row>
    <row r="97" spans="2:11" ht="15.75">
      <c r="B97" s="2">
        <v>92</v>
      </c>
      <c r="C97" s="13">
        <v>730.87244898</v>
      </c>
      <c r="D97" s="2">
        <f t="shared" si="3"/>
        <v>16.959115425082707</v>
      </c>
      <c r="E97" s="13">
        <v>2822.69202899</v>
      </c>
      <c r="F97" s="2">
        <f t="shared" si="4"/>
        <v>15.615904830232136</v>
      </c>
      <c r="G97" s="2">
        <f t="shared" si="5"/>
        <v>1.3432105948505715</v>
      </c>
      <c r="H97" s="4"/>
      <c r="I97" s="1"/>
      <c r="J97" s="1"/>
      <c r="K97" s="1"/>
    </row>
    <row r="98" spans="2:11" ht="15.75">
      <c r="B98" s="2">
        <v>93</v>
      </c>
      <c r="C98" s="13">
        <v>932.66666667</v>
      </c>
      <c r="D98" s="2">
        <f t="shared" si="3"/>
        <v>16.694403263980323</v>
      </c>
      <c r="E98" s="13">
        <v>2280.22887324</v>
      </c>
      <c r="F98" s="2">
        <f t="shared" si="4"/>
        <v>15.84761747086394</v>
      </c>
      <c r="G98" s="2">
        <f t="shared" si="5"/>
        <v>0.8467857931163838</v>
      </c>
      <c r="H98" s="4"/>
      <c r="I98" s="1"/>
      <c r="J98" s="1"/>
      <c r="K98" s="1"/>
    </row>
    <row r="99" spans="2:11" ht="15.75">
      <c r="B99" s="2">
        <v>94</v>
      </c>
      <c r="C99" s="13">
        <v>799.5625</v>
      </c>
      <c r="D99" s="2">
        <f t="shared" si="3"/>
        <v>16.8615883594977</v>
      </c>
      <c r="E99" s="13">
        <v>1236.875</v>
      </c>
      <c r="F99" s="2">
        <f t="shared" si="4"/>
        <v>16.511749043476357</v>
      </c>
      <c r="G99" s="2">
        <f t="shared" si="5"/>
        <v>0.3498393160213418</v>
      </c>
      <c r="H99" s="4"/>
      <c r="I99" s="1"/>
      <c r="J99" s="1"/>
      <c r="K99" s="1"/>
    </row>
    <row r="100" spans="2:11" ht="15.75">
      <c r="B100" s="2">
        <v>95</v>
      </c>
      <c r="C100" s="13">
        <v>1285.54591837</v>
      </c>
      <c r="D100" s="2">
        <f t="shared" si="3"/>
        <v>16.34600041806096</v>
      </c>
      <c r="E100" s="13">
        <v>3970.375</v>
      </c>
      <c r="F100" s="2">
        <f t="shared" si="4"/>
        <v>15.245484753341836</v>
      </c>
      <c r="G100" s="2">
        <f t="shared" si="5"/>
        <v>1.1005156647191239</v>
      </c>
      <c r="H100" s="4"/>
      <c r="I100" s="1"/>
      <c r="J100" s="1"/>
      <c r="K100" s="1"/>
    </row>
    <row r="101" spans="2:11" ht="15.75">
      <c r="B101" s="2">
        <v>96</v>
      </c>
      <c r="C101" s="13">
        <v>464.9137931</v>
      </c>
      <c r="D101" s="2">
        <f t="shared" si="3"/>
        <v>17.450288324929513</v>
      </c>
      <c r="E101" s="13">
        <v>708.07758621</v>
      </c>
      <c r="F101" s="2">
        <f t="shared" si="4"/>
        <v>17.11736145419887</v>
      </c>
      <c r="G101" s="2">
        <f t="shared" si="5"/>
        <v>0.33292687073064187</v>
      </c>
      <c r="H101" s="4"/>
      <c r="I101" s="1"/>
      <c r="J101" s="1"/>
      <c r="K101" s="1"/>
    </row>
    <row r="102" spans="2:11" ht="15.75">
      <c r="B102" s="2">
        <v>97</v>
      </c>
      <c r="C102" s="13">
        <v>253.76190476</v>
      </c>
      <c r="D102" s="2">
        <f t="shared" si="3"/>
        <v>18.107653338815236</v>
      </c>
      <c r="E102" s="13">
        <v>928.9</v>
      </c>
      <c r="F102" s="2">
        <f t="shared" si="4"/>
        <v>16.822641165155808</v>
      </c>
      <c r="G102" s="2">
        <f t="shared" si="5"/>
        <v>1.2850121736594282</v>
      </c>
      <c r="H102" s="4"/>
      <c r="I102" s="1"/>
      <c r="J102" s="1"/>
      <c r="K102" s="1"/>
    </row>
    <row r="103" spans="2:11" ht="15.75">
      <c r="B103" s="2">
        <v>98</v>
      </c>
      <c r="C103" s="13">
        <v>2124.96186441</v>
      </c>
      <c r="D103" s="2">
        <f t="shared" si="3"/>
        <v>15.800341551579232</v>
      </c>
      <c r="E103" s="13">
        <v>8112.49702381</v>
      </c>
      <c r="F103" s="2">
        <f t="shared" si="4"/>
        <v>14.46967719614985</v>
      </c>
      <c r="G103" s="2">
        <f t="shared" si="5"/>
        <v>1.3306643554293824</v>
      </c>
      <c r="H103" s="4"/>
      <c r="I103" s="1"/>
      <c r="J103" s="1"/>
      <c r="K103" s="1"/>
    </row>
    <row r="104" spans="2:11" ht="15.75">
      <c r="B104" s="2">
        <v>99</v>
      </c>
      <c r="C104" s="13">
        <v>3493.64864865</v>
      </c>
      <c r="D104" s="2">
        <f t="shared" si="3"/>
        <v>15.260521336436064</v>
      </c>
      <c r="E104" s="13">
        <v>13598.30769231</v>
      </c>
      <c r="F104" s="2">
        <f t="shared" si="4"/>
        <v>13.908851412754638</v>
      </c>
      <c r="G104" s="2">
        <f t="shared" si="5"/>
        <v>1.3516699236814258</v>
      </c>
      <c r="H104" s="4"/>
      <c r="I104" s="1"/>
      <c r="J104" s="1"/>
      <c r="K104" s="1"/>
    </row>
    <row r="105" spans="2:11" ht="15.75">
      <c r="B105" s="16">
        <v>100</v>
      </c>
      <c r="C105" s="17">
        <v>471.78571429</v>
      </c>
      <c r="D105" s="16">
        <f t="shared" si="3"/>
        <v>17.434357436883936</v>
      </c>
      <c r="E105" s="17">
        <v>2604.61666667</v>
      </c>
      <c r="F105" s="16">
        <f t="shared" si="4"/>
        <v>15.70320403426188</v>
      </c>
      <c r="G105" s="16">
        <f t="shared" si="5"/>
        <v>1.7311534026220556</v>
      </c>
      <c r="H105" s="4"/>
      <c r="I105" s="1"/>
      <c r="J105" s="1"/>
      <c r="K105" s="1"/>
    </row>
    <row r="106" spans="1:11" ht="15.75">
      <c r="A106" s="1"/>
      <c r="B106" s="14"/>
      <c r="C106" s="14"/>
      <c r="D106" s="14"/>
      <c r="E106" s="14"/>
      <c r="F106" s="14"/>
      <c r="G106" s="14"/>
      <c r="H106" s="1"/>
      <c r="I106" s="1"/>
      <c r="J106" s="1"/>
      <c r="K106" s="1"/>
    </row>
    <row r="107" spans="1:11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2:11" ht="15.75">
      <c r="B162" s="18"/>
      <c r="C162" s="18"/>
      <c r="D162" s="18"/>
      <c r="E162" s="18"/>
      <c r="F162" s="18"/>
      <c r="G162" s="18"/>
      <c r="H162" s="4"/>
      <c r="I162" s="1"/>
      <c r="J162" s="1"/>
      <c r="K162" s="1"/>
    </row>
    <row r="163" spans="8:11" ht="15.75">
      <c r="H163" s="4"/>
      <c r="I163" s="1"/>
      <c r="J163" s="1"/>
      <c r="K163" s="1"/>
    </row>
    <row r="164" spans="8:11" ht="15.75">
      <c r="H164" s="4"/>
      <c r="I164" s="1"/>
      <c r="J164" s="1"/>
      <c r="K164" s="1"/>
    </row>
    <row r="165" spans="8:11" ht="15.75">
      <c r="H165" s="4"/>
      <c r="I165" s="1"/>
      <c r="J165" s="1"/>
      <c r="K165" s="1"/>
    </row>
    <row r="166" spans="8:11" ht="15.75">
      <c r="H166" s="4"/>
      <c r="I166" s="1"/>
      <c r="J166" s="1"/>
      <c r="K166" s="1"/>
    </row>
    <row r="167" spans="8:11" ht="15.75">
      <c r="H167" s="4"/>
      <c r="I167" s="1"/>
      <c r="J167" s="1"/>
      <c r="K167" s="1"/>
    </row>
    <row r="168" spans="8:11" ht="15.75">
      <c r="H168" s="4"/>
      <c r="I168" s="1"/>
      <c r="J168" s="1"/>
      <c r="K168" s="1"/>
    </row>
    <row r="169" spans="8:11" ht="15.75">
      <c r="H169" s="4"/>
      <c r="I169" s="1"/>
      <c r="J169" s="1"/>
      <c r="K169" s="1"/>
    </row>
    <row r="170" spans="8:11" ht="15.75">
      <c r="H170" s="4"/>
      <c r="I170" s="1"/>
      <c r="J170" s="1"/>
      <c r="K170" s="1"/>
    </row>
    <row r="171" spans="8:11" ht="15.75">
      <c r="H171" s="4"/>
      <c r="I171" s="1"/>
      <c r="J171" s="1"/>
      <c r="K171" s="1"/>
    </row>
    <row r="172" spans="8:11" ht="15.75">
      <c r="H172" s="4"/>
      <c r="I172" s="1"/>
      <c r="J172" s="1"/>
      <c r="K172" s="1"/>
    </row>
    <row r="173" spans="8:11" ht="15.75">
      <c r="H173" s="4"/>
      <c r="I173" s="1"/>
      <c r="J173" s="1"/>
      <c r="K173" s="1"/>
    </row>
    <row r="174" spans="8:11" ht="15.75">
      <c r="H174" s="4"/>
      <c r="I174" s="1"/>
      <c r="J174" s="1"/>
      <c r="K174" s="1"/>
    </row>
    <row r="175" spans="8:11" ht="15.75">
      <c r="H175" s="4"/>
      <c r="I175" s="1"/>
      <c r="J175" s="1"/>
      <c r="K175" s="1"/>
    </row>
    <row r="176" spans="8:11" ht="15.75">
      <c r="H176" s="4"/>
      <c r="I176" s="1"/>
      <c r="J176" s="1"/>
      <c r="K176" s="1"/>
    </row>
    <row r="177" spans="8:11" ht="15.75">
      <c r="H177" s="4"/>
      <c r="I177" s="1"/>
      <c r="J177" s="1"/>
      <c r="K177" s="1"/>
    </row>
    <row r="178" spans="8:11" ht="15.75">
      <c r="H178" s="4"/>
      <c r="I178" s="1"/>
      <c r="J178" s="1"/>
      <c r="K178" s="1"/>
    </row>
    <row r="179" spans="8:11" ht="15.75">
      <c r="H179" s="4"/>
      <c r="I179" s="1"/>
      <c r="J179" s="1"/>
      <c r="K179" s="1"/>
    </row>
    <row r="180" spans="8:11" ht="15.75">
      <c r="H180" s="4"/>
      <c r="I180" s="1"/>
      <c r="J180" s="1"/>
      <c r="K180" s="1"/>
    </row>
    <row r="181" spans="8:11" ht="15.75">
      <c r="H181" s="4"/>
      <c r="I181" s="1"/>
      <c r="J181" s="1"/>
      <c r="K181" s="1"/>
    </row>
    <row r="182" spans="8:11" ht="15.75">
      <c r="H182" s="4"/>
      <c r="I182" s="1"/>
      <c r="J182" s="1"/>
      <c r="K182" s="1"/>
    </row>
    <row r="183" spans="8:11" ht="15.75">
      <c r="H183" s="4"/>
      <c r="I183" s="1"/>
      <c r="J183" s="1"/>
      <c r="K183" s="1"/>
    </row>
    <row r="184" spans="8:11" ht="15.75">
      <c r="H184" s="4"/>
      <c r="I184" s="1"/>
      <c r="J184" s="1"/>
      <c r="K184" s="1"/>
    </row>
    <row r="185" spans="8:11" ht="15.75">
      <c r="H185" s="4"/>
      <c r="I185" s="1"/>
      <c r="J185" s="1"/>
      <c r="K185" s="1"/>
    </row>
    <row r="186" spans="8:11" ht="15.75">
      <c r="H186" s="4"/>
      <c r="I186" s="1"/>
      <c r="J186" s="1"/>
      <c r="K186" s="1"/>
    </row>
    <row r="187" spans="8:11" ht="15.75">
      <c r="H187" s="4"/>
      <c r="I187" s="1"/>
      <c r="J187" s="1"/>
      <c r="K187" s="1"/>
    </row>
    <row r="188" spans="8:11" ht="15.75">
      <c r="H188" s="4"/>
      <c r="I188" s="1"/>
      <c r="J188" s="1"/>
      <c r="K188" s="1"/>
    </row>
    <row r="189" spans="8:11" ht="15.75">
      <c r="H189" s="4"/>
      <c r="I189" s="1"/>
      <c r="J189" s="1"/>
      <c r="K189" s="1"/>
    </row>
    <row r="190" spans="8:11" ht="15.75">
      <c r="H190" s="4"/>
      <c r="I190" s="1"/>
      <c r="J190" s="1"/>
      <c r="K190" s="1"/>
    </row>
    <row r="191" spans="8:11" ht="15.75">
      <c r="H191" s="4"/>
      <c r="I191" s="1"/>
      <c r="J191" s="1"/>
      <c r="K191" s="1"/>
    </row>
    <row r="192" spans="8:11" ht="15.75">
      <c r="H192" s="4"/>
      <c r="I192" s="1"/>
      <c r="J192" s="1"/>
      <c r="K192" s="1"/>
    </row>
    <row r="193" spans="8:11" ht="15.75">
      <c r="H193" s="4"/>
      <c r="I193" s="1"/>
      <c r="J193" s="1"/>
      <c r="K193" s="1"/>
    </row>
    <row r="194" spans="8:11" ht="15.75">
      <c r="H194" s="4"/>
      <c r="I194" s="1"/>
      <c r="J194" s="1"/>
      <c r="K194" s="1"/>
    </row>
    <row r="195" spans="8:11" ht="15.75">
      <c r="H195" s="4"/>
      <c r="I195" s="1"/>
      <c r="J195" s="1"/>
      <c r="K195" s="1"/>
    </row>
    <row r="196" spans="8:11" ht="15.75">
      <c r="H196" s="4"/>
      <c r="I196" s="1"/>
      <c r="J196" s="1"/>
      <c r="K196" s="1"/>
    </row>
    <row r="197" spans="8:11" ht="15.75">
      <c r="H197" s="4"/>
      <c r="I197" s="1"/>
      <c r="J197" s="1"/>
      <c r="K197" s="1"/>
    </row>
    <row r="198" spans="8:11" ht="15.75">
      <c r="H198" s="4"/>
      <c r="I198" s="1"/>
      <c r="J198" s="1"/>
      <c r="K198" s="1"/>
    </row>
    <row r="199" spans="8:11" ht="15.75">
      <c r="H199" s="4"/>
      <c r="I199" s="1"/>
      <c r="J199" s="1"/>
      <c r="K199" s="1"/>
    </row>
    <row r="200" spans="8:11" ht="15.75">
      <c r="H200" s="4"/>
      <c r="I200" s="1"/>
      <c r="J200" s="1"/>
      <c r="K200" s="1"/>
    </row>
    <row r="201" spans="8:11" ht="15.75">
      <c r="H201" s="4"/>
      <c r="I201" s="1"/>
      <c r="J201" s="1"/>
      <c r="K201" s="1"/>
    </row>
    <row r="202" spans="8:11" ht="15.75">
      <c r="H202" s="4"/>
      <c r="I202" s="1"/>
      <c r="J202" s="1"/>
      <c r="K202" s="1"/>
    </row>
    <row r="203" spans="8:11" ht="15.75">
      <c r="H203" s="4"/>
      <c r="I203" s="1"/>
      <c r="J203" s="1"/>
      <c r="K203" s="1"/>
    </row>
    <row r="204" spans="8:11" ht="15.75">
      <c r="H204" s="4"/>
      <c r="I204" s="1"/>
      <c r="J204" s="1"/>
      <c r="K204" s="1"/>
    </row>
    <row r="205" spans="8:11" ht="15.75">
      <c r="H205" s="4"/>
      <c r="I205" s="1"/>
      <c r="J205" s="1"/>
      <c r="K205" s="1"/>
    </row>
    <row r="206" spans="8:11" ht="15.75">
      <c r="H206" s="4"/>
      <c r="I206" s="1"/>
      <c r="J206" s="1"/>
      <c r="K206" s="1"/>
    </row>
    <row r="207" spans="8:11" ht="15.75">
      <c r="H207" s="4"/>
      <c r="I207" s="1"/>
      <c r="J207" s="1"/>
      <c r="K207" s="1"/>
    </row>
    <row r="208" spans="8:11" ht="15.75">
      <c r="H208" s="4"/>
      <c r="I208" s="1"/>
      <c r="J208" s="1"/>
      <c r="K208" s="1"/>
    </row>
    <row r="209" spans="8:11" ht="15.75">
      <c r="H209" s="4"/>
      <c r="I209" s="1"/>
      <c r="J209" s="1"/>
      <c r="K209" s="1"/>
    </row>
    <row r="210" spans="8:11" ht="15.75">
      <c r="H210" s="4"/>
      <c r="I210" s="1"/>
      <c r="J210" s="1"/>
      <c r="K210" s="1"/>
    </row>
    <row r="211" spans="8:11" ht="15.75">
      <c r="H211" s="4"/>
      <c r="I211" s="1"/>
      <c r="J211" s="1"/>
      <c r="K211" s="1"/>
    </row>
    <row r="212" spans="8:11" ht="15.75">
      <c r="H212" s="4"/>
      <c r="I212" s="1"/>
      <c r="J212" s="1"/>
      <c r="K212" s="1"/>
    </row>
    <row r="213" spans="8:11" ht="15.75">
      <c r="H213" s="4"/>
      <c r="I213" s="1"/>
      <c r="J213" s="1"/>
      <c r="K213" s="1"/>
    </row>
    <row r="214" spans="8:11" ht="15.75">
      <c r="H214" s="4"/>
      <c r="I214" s="1"/>
      <c r="J214" s="1"/>
      <c r="K214" s="1"/>
    </row>
    <row r="215" spans="8:11" ht="15.75">
      <c r="H215" s="4"/>
      <c r="I215" s="1"/>
      <c r="J215" s="1"/>
      <c r="K215" s="1"/>
    </row>
    <row r="216" spans="8:11" ht="15.75">
      <c r="H216" s="4"/>
      <c r="I216" s="1"/>
      <c r="J216" s="1"/>
      <c r="K216" s="1"/>
    </row>
    <row r="217" spans="8:11" ht="15.75">
      <c r="H217" s="4"/>
      <c r="I217" s="1"/>
      <c r="J217" s="1"/>
      <c r="K217" s="1"/>
    </row>
    <row r="218" spans="8:11" ht="15.75">
      <c r="H218" s="4"/>
      <c r="I218" s="1"/>
      <c r="J218" s="1"/>
      <c r="K218" s="1"/>
    </row>
    <row r="219" spans="8:11" ht="15.75">
      <c r="H219" s="4"/>
      <c r="I219" s="1"/>
      <c r="J219" s="1"/>
      <c r="K219" s="1"/>
    </row>
    <row r="220" spans="8:11" ht="15.75">
      <c r="H220" s="4"/>
      <c r="I220" s="1"/>
      <c r="J220" s="1"/>
      <c r="K220" s="1"/>
    </row>
    <row r="221" spans="8:11" ht="15.75">
      <c r="H221" s="4"/>
      <c r="I221" s="1"/>
      <c r="J221" s="1"/>
      <c r="K221" s="1"/>
    </row>
    <row r="222" spans="8:11" ht="15.75">
      <c r="H222" s="4"/>
      <c r="I222" s="1"/>
      <c r="J222" s="1"/>
      <c r="K222" s="1"/>
    </row>
    <row r="223" spans="8:11" ht="15.75">
      <c r="H223" s="4"/>
      <c r="I223" s="1"/>
      <c r="J223" s="1"/>
      <c r="K223" s="1"/>
    </row>
  </sheetData>
  <sheetProtection/>
  <mergeCells count="9">
    <mergeCell ref="B1:J1"/>
    <mergeCell ref="I6:I8"/>
    <mergeCell ref="J6:J8"/>
    <mergeCell ref="I12:I14"/>
    <mergeCell ref="J12:J14"/>
    <mergeCell ref="C4:D4"/>
    <mergeCell ref="E4:F4"/>
    <mergeCell ref="B3:G3"/>
    <mergeCell ref="I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3"/>
  <sheetViews>
    <sheetView zoomScale="120" zoomScaleNormal="120" zoomScalePageLayoutView="0" workbookViewId="0" topLeftCell="A1">
      <selection activeCell="J18" sqref="J18"/>
    </sheetView>
  </sheetViews>
  <sheetFormatPr defaultColWidth="9.140625" defaultRowHeight="15"/>
  <cols>
    <col min="1" max="1" width="9.140625" style="19" customWidth="1"/>
    <col min="2" max="7" width="9.140625" style="2" customWidth="1"/>
    <col min="8" max="8" width="9.140625" style="11" customWidth="1"/>
    <col min="9" max="9" width="13.57421875" style="2" customWidth="1"/>
    <col min="10" max="10" width="12.57421875" style="12" customWidth="1"/>
    <col min="11" max="11" width="9.140625" style="4" customWidth="1"/>
    <col min="12" max="34" width="9.140625" style="20" customWidth="1"/>
    <col min="35" max="16384" width="9.140625" style="2" customWidth="1"/>
  </cols>
  <sheetData>
    <row r="1" spans="1:11" ht="15.75">
      <c r="A1" s="20"/>
      <c r="B1" s="21" t="s">
        <v>5</v>
      </c>
      <c r="C1" s="21"/>
      <c r="D1" s="21"/>
      <c r="E1" s="21"/>
      <c r="F1" s="21"/>
      <c r="G1" s="21"/>
      <c r="H1" s="21"/>
      <c r="I1" s="21"/>
      <c r="J1" s="21"/>
      <c r="K1" s="20"/>
    </row>
    <row r="2" spans="1:11" ht="16.5" thickBot="1">
      <c r="A2" s="20"/>
      <c r="B2" s="3"/>
      <c r="C2" s="3"/>
      <c r="D2" s="3"/>
      <c r="E2" s="3"/>
      <c r="F2" s="3"/>
      <c r="G2" s="3"/>
      <c r="H2" s="20"/>
      <c r="I2" s="3"/>
      <c r="J2" s="3"/>
      <c r="K2" s="20"/>
    </row>
    <row r="3" spans="1:10" ht="16.5" thickBot="1">
      <c r="A3" s="20"/>
      <c r="B3" s="32" t="s">
        <v>1</v>
      </c>
      <c r="C3" s="33"/>
      <c r="D3" s="33"/>
      <c r="E3" s="33"/>
      <c r="F3" s="33"/>
      <c r="G3" s="34"/>
      <c r="H3" s="20"/>
      <c r="I3" s="32" t="s">
        <v>0</v>
      </c>
      <c r="J3" s="34"/>
    </row>
    <row r="4" spans="1:11" ht="15.75">
      <c r="A4" s="20"/>
      <c r="B4" s="5"/>
      <c r="C4" s="28" t="s">
        <v>14</v>
      </c>
      <c r="D4" s="29"/>
      <c r="E4" s="30" t="s">
        <v>15</v>
      </c>
      <c r="F4" s="31"/>
      <c r="G4" s="6"/>
      <c r="H4" s="20"/>
      <c r="I4" s="7"/>
      <c r="J4" s="7"/>
      <c r="K4" s="20"/>
    </row>
    <row r="5" spans="2:10" ht="18.75">
      <c r="B5" s="8" t="s">
        <v>2</v>
      </c>
      <c r="C5" s="8" t="s">
        <v>6</v>
      </c>
      <c r="D5" s="9" t="s">
        <v>7</v>
      </c>
      <c r="E5" s="8" t="s">
        <v>6</v>
      </c>
      <c r="F5" s="10" t="s">
        <v>8</v>
      </c>
      <c r="G5" s="8" t="s">
        <v>9</v>
      </c>
      <c r="I5" s="2" t="s">
        <v>10</v>
      </c>
      <c r="J5" s="12">
        <v>12.75</v>
      </c>
    </row>
    <row r="6" spans="2:10" ht="15" customHeight="1">
      <c r="B6" s="2">
        <v>1</v>
      </c>
      <c r="C6" s="13">
        <v>1349.26666667</v>
      </c>
      <c r="D6" s="2">
        <f>$J$5-2.5*LOG10(C6/$J$6)</f>
        <v>17.231685906170867</v>
      </c>
      <c r="E6" s="13">
        <v>2927.19907407</v>
      </c>
      <c r="F6" s="2">
        <f>$J$11-2.5*LOG10(E6/$J$12)</f>
        <v>16.577957049222995</v>
      </c>
      <c r="G6" s="2">
        <f>D6-F6</f>
        <v>0.6537288569478719</v>
      </c>
      <c r="I6" s="35" t="s">
        <v>16</v>
      </c>
      <c r="J6" s="25">
        <v>83709</v>
      </c>
    </row>
    <row r="7" spans="2:10" ht="15.75">
      <c r="B7" s="2">
        <v>2</v>
      </c>
      <c r="C7" s="13">
        <v>8240.33796296</v>
      </c>
      <c r="D7" s="2">
        <f aca="true" t="shared" si="0" ref="D7:D70">$J$5-2.5*LOG10(C7/$J$6)</f>
        <v>15.267067824819712</v>
      </c>
      <c r="E7" s="13">
        <v>16478.94915254</v>
      </c>
      <c r="F7" s="2">
        <f aca="true" t="shared" si="1" ref="F7:F70">$J$11-2.5*LOG10(E7/$J$12)</f>
        <v>14.701763912770815</v>
      </c>
      <c r="G7" s="2">
        <f aca="true" t="shared" si="2" ref="G7:G70">D7-F7</f>
        <v>0.565303912048897</v>
      </c>
      <c r="I7" s="36"/>
      <c r="J7" s="26"/>
    </row>
    <row r="8" spans="2:10" ht="15.75">
      <c r="B8" s="2">
        <v>3</v>
      </c>
      <c r="C8" s="13">
        <v>2045.46938776</v>
      </c>
      <c r="D8" s="2">
        <f t="shared" si="0"/>
        <v>16.7799479238206</v>
      </c>
      <c r="E8" s="13">
        <v>4879.3375</v>
      </c>
      <c r="F8" s="2">
        <f t="shared" si="1"/>
        <v>16.023185549568566</v>
      </c>
      <c r="G8" s="2">
        <f t="shared" si="2"/>
        <v>0.756762374252034</v>
      </c>
      <c r="I8" s="37"/>
      <c r="J8" s="27"/>
    </row>
    <row r="9" spans="2:11" ht="15.75">
      <c r="B9" s="2">
        <v>4</v>
      </c>
      <c r="C9" s="13">
        <v>6873.02777778</v>
      </c>
      <c r="D9" s="2">
        <f t="shared" si="0"/>
        <v>15.464060136681795</v>
      </c>
      <c r="E9" s="13">
        <v>14152.88333333</v>
      </c>
      <c r="F9" s="2">
        <f t="shared" si="1"/>
        <v>14.866975380334374</v>
      </c>
      <c r="G9" s="2">
        <f t="shared" si="2"/>
        <v>0.5970847563474209</v>
      </c>
      <c r="H9" s="4"/>
      <c r="I9" s="14"/>
      <c r="J9" s="14"/>
      <c r="K9" s="20"/>
    </row>
    <row r="10" spans="2:11" ht="15.75">
      <c r="B10" s="2">
        <v>5</v>
      </c>
      <c r="C10" s="13">
        <v>1074.06122449</v>
      </c>
      <c r="D10" s="2">
        <f t="shared" si="0"/>
        <v>17.479357789366063</v>
      </c>
      <c r="E10" s="13">
        <v>2501.79583333</v>
      </c>
      <c r="F10" s="2">
        <f t="shared" si="1"/>
        <v>16.748458034781592</v>
      </c>
      <c r="G10" s="2">
        <f t="shared" si="2"/>
        <v>0.7308997545844704</v>
      </c>
      <c r="H10" s="4"/>
      <c r="I10" s="15"/>
      <c r="J10" s="15"/>
      <c r="K10" s="20"/>
    </row>
    <row r="11" spans="2:10" ht="18.75">
      <c r="B11" s="2">
        <v>6</v>
      </c>
      <c r="C11" s="13">
        <v>3489.19387755</v>
      </c>
      <c r="D11" s="2">
        <f t="shared" si="0"/>
        <v>16.2001176301536</v>
      </c>
      <c r="E11" s="13">
        <v>7731.07627119</v>
      </c>
      <c r="F11" s="2">
        <f t="shared" si="1"/>
        <v>15.523487802384066</v>
      </c>
      <c r="G11" s="2">
        <f t="shared" si="2"/>
        <v>0.6766298277695331</v>
      </c>
      <c r="I11" s="2" t="s">
        <v>12</v>
      </c>
      <c r="J11" s="12">
        <v>11.51</v>
      </c>
    </row>
    <row r="12" spans="2:10" ht="15" customHeight="1">
      <c r="B12" s="2">
        <v>7</v>
      </c>
      <c r="C12" s="13">
        <v>4470.06481481</v>
      </c>
      <c r="D12" s="2">
        <f t="shared" si="0"/>
        <v>15.931145833690888</v>
      </c>
      <c r="E12" s="13">
        <v>9666</v>
      </c>
      <c r="F12" s="2">
        <f t="shared" si="1"/>
        <v>15.280970719972792</v>
      </c>
      <c r="G12" s="2">
        <f t="shared" si="2"/>
        <v>0.6501751137180953</v>
      </c>
      <c r="I12" s="35" t="s">
        <v>17</v>
      </c>
      <c r="J12" s="25">
        <v>311627</v>
      </c>
    </row>
    <row r="13" spans="2:10" ht="15.75">
      <c r="B13" s="2">
        <v>8</v>
      </c>
      <c r="C13" s="13">
        <v>7881.30612245</v>
      </c>
      <c r="D13" s="2">
        <f t="shared" si="0"/>
        <v>15.31543489323306</v>
      </c>
      <c r="E13" s="13">
        <v>16632.17924528</v>
      </c>
      <c r="F13" s="2">
        <f t="shared" si="1"/>
        <v>14.691714805110728</v>
      </c>
      <c r="G13" s="2">
        <f t="shared" si="2"/>
        <v>0.623720088122333</v>
      </c>
      <c r="I13" s="36"/>
      <c r="J13" s="26"/>
    </row>
    <row r="14" spans="2:10" ht="15.75">
      <c r="B14" s="2">
        <v>9</v>
      </c>
      <c r="C14" s="13">
        <v>5917.98148148</v>
      </c>
      <c r="D14" s="2">
        <f t="shared" si="0"/>
        <v>15.626496379949218</v>
      </c>
      <c r="E14" s="13">
        <v>12543.65416667</v>
      </c>
      <c r="F14" s="2">
        <f t="shared" si="1"/>
        <v>14.998027517377706</v>
      </c>
      <c r="G14" s="2">
        <f t="shared" si="2"/>
        <v>0.6284688625715127</v>
      </c>
      <c r="I14" s="37"/>
      <c r="J14" s="27"/>
    </row>
    <row r="15" spans="2:11" ht="15.75">
      <c r="B15" s="2">
        <v>10</v>
      </c>
      <c r="C15" s="13">
        <v>2839.68367347</v>
      </c>
      <c r="D15" s="2">
        <f t="shared" si="0"/>
        <v>16.423755473253937</v>
      </c>
      <c r="E15" s="13">
        <v>6311.08898305</v>
      </c>
      <c r="F15" s="2">
        <f t="shared" si="1"/>
        <v>15.743826938123123</v>
      </c>
      <c r="G15" s="2">
        <f t="shared" si="2"/>
        <v>0.6799285351308146</v>
      </c>
      <c r="H15" s="4"/>
      <c r="I15" s="14"/>
      <c r="J15" s="14"/>
      <c r="K15" s="20"/>
    </row>
    <row r="16" spans="2:11" ht="15.75">
      <c r="B16" s="2">
        <v>11</v>
      </c>
      <c r="C16" s="13">
        <v>5217.53703704</v>
      </c>
      <c r="D16" s="2">
        <f t="shared" si="0"/>
        <v>15.763266532992349</v>
      </c>
      <c r="E16" s="13">
        <v>10697.59322034</v>
      </c>
      <c r="F16" s="2">
        <f t="shared" si="1"/>
        <v>15.170872497789983</v>
      </c>
      <c r="G16" s="2">
        <f t="shared" si="2"/>
        <v>0.592394035202366</v>
      </c>
      <c r="H16" s="4"/>
      <c r="I16" s="20"/>
      <c r="J16" s="20"/>
      <c r="K16" s="20"/>
    </row>
    <row r="17" spans="2:11" ht="15.75">
      <c r="B17" s="2">
        <v>12</v>
      </c>
      <c r="C17" s="13">
        <v>24755.17592593</v>
      </c>
      <c r="D17" s="2">
        <f t="shared" si="0"/>
        <v>14.072765341911378</v>
      </c>
      <c r="E17" s="13">
        <v>81746.76694915</v>
      </c>
      <c r="F17" s="2">
        <f t="shared" si="1"/>
        <v>12.962911233218227</v>
      </c>
      <c r="G17" s="2">
        <f t="shared" si="2"/>
        <v>1.1098541086931508</v>
      </c>
      <c r="H17" s="4"/>
      <c r="I17" s="20"/>
      <c r="J17" s="20"/>
      <c r="K17" s="20"/>
    </row>
    <row r="18" spans="2:11" ht="15.75">
      <c r="B18" s="2">
        <v>13</v>
      </c>
      <c r="C18" s="13">
        <v>79848.77777778</v>
      </c>
      <c r="D18" s="2">
        <f t="shared" si="0"/>
        <v>12.80125970227302</v>
      </c>
      <c r="E18" s="13">
        <v>141041.74166667</v>
      </c>
      <c r="F18" s="2">
        <f t="shared" si="1"/>
        <v>12.370718541357537</v>
      </c>
      <c r="G18" s="2">
        <f t="shared" si="2"/>
        <v>0.43054116091548345</v>
      </c>
      <c r="H18" s="4"/>
      <c r="I18" s="20"/>
      <c r="J18" s="20"/>
      <c r="K18" s="20"/>
    </row>
    <row r="19" spans="2:11" ht="15.75">
      <c r="B19" s="2">
        <v>14</v>
      </c>
      <c r="C19" s="13">
        <v>8092.19444444</v>
      </c>
      <c r="D19" s="2">
        <f t="shared" si="0"/>
        <v>15.286764610208921</v>
      </c>
      <c r="E19" s="13">
        <v>16338.76767677</v>
      </c>
      <c r="F19" s="2">
        <f t="shared" si="1"/>
        <v>14.711039453172116</v>
      </c>
      <c r="G19" s="2">
        <f t="shared" si="2"/>
        <v>0.5757251570368052</v>
      </c>
      <c r="H19" s="4"/>
      <c r="I19" s="20"/>
      <c r="J19" s="20"/>
      <c r="K19" s="20"/>
    </row>
    <row r="20" spans="2:11" ht="15.75">
      <c r="B20" s="2">
        <v>15</v>
      </c>
      <c r="C20" s="13">
        <v>4653.14285714</v>
      </c>
      <c r="D20" s="2">
        <f t="shared" si="0"/>
        <v>15.88756441926972</v>
      </c>
      <c r="E20" s="13">
        <v>9797.69915254</v>
      </c>
      <c r="F20" s="2">
        <f t="shared" si="1"/>
        <v>15.266277447206754</v>
      </c>
      <c r="G20" s="2">
        <f t="shared" si="2"/>
        <v>0.6212869720629666</v>
      </c>
      <c r="H20" s="4"/>
      <c r="I20" s="20"/>
      <c r="J20" s="20"/>
      <c r="K20" s="20"/>
    </row>
    <row r="21" spans="2:11" ht="15.75">
      <c r="B21" s="2">
        <v>16</v>
      </c>
      <c r="C21" s="13">
        <v>11136.85648148</v>
      </c>
      <c r="D21" s="2">
        <f t="shared" si="0"/>
        <v>14.94002382696608</v>
      </c>
      <c r="E21" s="13">
        <v>23817.8125</v>
      </c>
      <c r="F21" s="2">
        <f t="shared" si="1"/>
        <v>14.30183301683389</v>
      </c>
      <c r="G21" s="2">
        <f t="shared" si="2"/>
        <v>0.6381908101321905</v>
      </c>
      <c r="H21" s="4"/>
      <c r="I21" s="20"/>
      <c r="J21" s="20"/>
      <c r="K21" s="20"/>
    </row>
    <row r="22" spans="2:11" ht="15.75">
      <c r="B22" s="2">
        <v>17</v>
      </c>
      <c r="C22" s="13">
        <v>13552.3287037</v>
      </c>
      <c r="D22" s="2">
        <f t="shared" si="0"/>
        <v>14.726895567861359</v>
      </c>
      <c r="E22" s="13">
        <v>32060.91101695</v>
      </c>
      <c r="F22" s="2">
        <f t="shared" si="1"/>
        <v>13.979148050093318</v>
      </c>
      <c r="G22" s="2">
        <f t="shared" si="2"/>
        <v>0.7477475177680404</v>
      </c>
      <c r="H22" s="4"/>
      <c r="I22" s="20"/>
      <c r="J22" s="20"/>
      <c r="K22" s="20"/>
    </row>
    <row r="23" spans="2:11" ht="15.75">
      <c r="B23" s="2">
        <v>18</v>
      </c>
      <c r="C23" s="13">
        <v>9403.48148148</v>
      </c>
      <c r="D23" s="2">
        <f t="shared" si="0"/>
        <v>15.123708700465176</v>
      </c>
      <c r="E23" s="13">
        <v>19338.4279661</v>
      </c>
      <c r="F23" s="2">
        <f t="shared" si="1"/>
        <v>14.528034779256362</v>
      </c>
      <c r="G23" s="2">
        <f t="shared" si="2"/>
        <v>0.5956739212088138</v>
      </c>
      <c r="H23" s="4"/>
      <c r="I23" s="20"/>
      <c r="J23" s="20"/>
      <c r="K23" s="20"/>
    </row>
    <row r="24" spans="2:11" ht="15.75">
      <c r="B24" s="2">
        <v>19</v>
      </c>
      <c r="C24" s="13">
        <v>7734.23611111</v>
      </c>
      <c r="D24" s="2">
        <f t="shared" si="0"/>
        <v>15.335886819282859</v>
      </c>
      <c r="E24" s="13">
        <v>15555.27118644</v>
      </c>
      <c r="F24" s="2">
        <f t="shared" si="1"/>
        <v>14.764393729768363</v>
      </c>
      <c r="G24" s="2">
        <f t="shared" si="2"/>
        <v>0.5714930895144956</v>
      </c>
      <c r="H24" s="4"/>
      <c r="I24" s="20"/>
      <c r="J24" s="20"/>
      <c r="K24" s="20"/>
    </row>
    <row r="25" spans="2:11" ht="15.75">
      <c r="B25" s="2">
        <v>20</v>
      </c>
      <c r="C25" s="13">
        <v>7561.97685185</v>
      </c>
      <c r="D25" s="2">
        <f t="shared" si="0"/>
        <v>15.360342025537355</v>
      </c>
      <c r="E25" s="13">
        <v>15647.91101695</v>
      </c>
      <c r="F25" s="2">
        <f t="shared" si="1"/>
        <v>14.757946777476047</v>
      </c>
      <c r="G25" s="2">
        <f t="shared" si="2"/>
        <v>0.602395248061308</v>
      </c>
      <c r="H25" s="4"/>
      <c r="I25" s="20"/>
      <c r="J25" s="20"/>
      <c r="K25" s="20"/>
    </row>
    <row r="26" spans="2:11" ht="15.75">
      <c r="B26" s="2">
        <v>21</v>
      </c>
      <c r="C26" s="13">
        <v>14073.75</v>
      </c>
      <c r="D26" s="2">
        <f t="shared" si="0"/>
        <v>14.685905804183408</v>
      </c>
      <c r="E26" s="13">
        <v>30775.99576271</v>
      </c>
      <c r="F26" s="2">
        <f t="shared" si="1"/>
        <v>14.023557413218995</v>
      </c>
      <c r="G26" s="2">
        <f t="shared" si="2"/>
        <v>0.6623483909644126</v>
      </c>
      <c r="H26" s="4"/>
      <c r="I26" s="20"/>
      <c r="J26" s="20"/>
      <c r="K26" s="20"/>
    </row>
    <row r="27" spans="2:11" ht="15.75">
      <c r="B27" s="2">
        <v>22</v>
      </c>
      <c r="C27" s="13">
        <v>7994.48611111</v>
      </c>
      <c r="D27" s="2">
        <f t="shared" si="0"/>
        <v>15.299954003661268</v>
      </c>
      <c r="E27" s="13">
        <v>16313.06779661</v>
      </c>
      <c r="F27" s="2">
        <f t="shared" si="1"/>
        <v>14.712748594217649</v>
      </c>
      <c r="G27" s="2">
        <f t="shared" si="2"/>
        <v>0.5872054094436194</v>
      </c>
      <c r="H27" s="4"/>
      <c r="I27" s="20"/>
      <c r="J27" s="20"/>
      <c r="K27" s="20"/>
    </row>
    <row r="28" spans="2:11" ht="15.75">
      <c r="B28" s="2">
        <v>23</v>
      </c>
      <c r="C28" s="13">
        <v>2416.31481481</v>
      </c>
      <c r="D28" s="2">
        <f t="shared" si="0"/>
        <v>16.59904659295341</v>
      </c>
      <c r="E28" s="13">
        <v>5082.31666667</v>
      </c>
      <c r="F28" s="2">
        <f t="shared" si="1"/>
        <v>15.978933393529951</v>
      </c>
      <c r="G28" s="2">
        <f t="shared" si="2"/>
        <v>0.620113199423459</v>
      </c>
      <c r="H28" s="4"/>
      <c r="I28" s="20"/>
      <c r="J28" s="20"/>
      <c r="K28" s="20"/>
    </row>
    <row r="29" spans="2:11" ht="15.75">
      <c r="B29" s="2">
        <v>24</v>
      </c>
      <c r="C29" s="13">
        <v>17147.63425926</v>
      </c>
      <c r="D29" s="2">
        <f t="shared" si="0"/>
        <v>14.471419854786589</v>
      </c>
      <c r="E29" s="13">
        <v>51349.725</v>
      </c>
      <c r="F29" s="2">
        <f t="shared" si="1"/>
        <v>13.467742391718387</v>
      </c>
      <c r="G29" s="2">
        <f t="shared" si="2"/>
        <v>1.0036774630682022</v>
      </c>
      <c r="H29" s="4"/>
      <c r="I29" s="20"/>
      <c r="J29" s="20"/>
      <c r="K29" s="20"/>
    </row>
    <row r="30" spans="2:11" ht="15.75">
      <c r="B30" s="2">
        <v>25</v>
      </c>
      <c r="C30" s="13">
        <v>10187.5787037</v>
      </c>
      <c r="D30" s="2">
        <f t="shared" si="0"/>
        <v>15.036752942324695</v>
      </c>
      <c r="E30" s="13">
        <v>21963.325</v>
      </c>
      <c r="F30" s="2">
        <f t="shared" si="1"/>
        <v>14.38984247686064</v>
      </c>
      <c r="G30" s="2">
        <f t="shared" si="2"/>
        <v>0.646910465464055</v>
      </c>
      <c r="H30" s="4"/>
      <c r="I30" s="20"/>
      <c r="J30" s="20"/>
      <c r="K30" s="20"/>
    </row>
    <row r="31" spans="2:11" ht="15.75">
      <c r="B31" s="2">
        <v>26</v>
      </c>
      <c r="C31" s="13">
        <v>4460.69907407</v>
      </c>
      <c r="D31" s="2">
        <f t="shared" si="0"/>
        <v>15.933423069470518</v>
      </c>
      <c r="E31" s="13">
        <v>9308.87083333</v>
      </c>
      <c r="F31" s="2">
        <f t="shared" si="1"/>
        <v>15.321845186415675</v>
      </c>
      <c r="G31" s="2">
        <f t="shared" si="2"/>
        <v>0.6115778830548422</v>
      </c>
      <c r="H31" s="4"/>
      <c r="I31" s="20"/>
      <c r="J31" s="20"/>
      <c r="K31" s="20"/>
    </row>
    <row r="32" spans="2:11" ht="15.75">
      <c r="B32" s="2">
        <v>27</v>
      </c>
      <c r="C32" s="13">
        <v>1578.07653061</v>
      </c>
      <c r="D32" s="2">
        <f t="shared" si="0"/>
        <v>17.061610232067245</v>
      </c>
      <c r="E32" s="13">
        <v>3627.29166667</v>
      </c>
      <c r="F32" s="2">
        <f t="shared" si="1"/>
        <v>16.345131501623754</v>
      </c>
      <c r="G32" s="2">
        <f t="shared" si="2"/>
        <v>0.716478730443491</v>
      </c>
      <c r="H32" s="4"/>
      <c r="I32" s="20"/>
      <c r="J32" s="20"/>
      <c r="K32" s="20"/>
    </row>
    <row r="33" spans="2:11" ht="15.75">
      <c r="B33" s="2">
        <v>28</v>
      </c>
      <c r="C33" s="13">
        <v>15340.23611111</v>
      </c>
      <c r="D33" s="2">
        <f t="shared" si="0"/>
        <v>14.59235027413354</v>
      </c>
      <c r="E33" s="13">
        <v>33598.26612903</v>
      </c>
      <c r="F33" s="2">
        <f t="shared" si="1"/>
        <v>13.928295532524995</v>
      </c>
      <c r="G33" s="2">
        <f t="shared" si="2"/>
        <v>0.6640547416085454</v>
      </c>
      <c r="H33" s="4"/>
      <c r="I33" s="20"/>
      <c r="J33" s="20"/>
      <c r="K33" s="20"/>
    </row>
    <row r="34" spans="2:11" ht="15.75">
      <c r="B34" s="2">
        <v>29</v>
      </c>
      <c r="C34" s="13">
        <v>2144.76530612</v>
      </c>
      <c r="D34" s="2">
        <f t="shared" si="0"/>
        <v>16.72848094490433</v>
      </c>
      <c r="E34" s="13">
        <v>4986.94166667</v>
      </c>
      <c r="F34" s="2">
        <f t="shared" si="1"/>
        <v>15.99950197644983</v>
      </c>
      <c r="G34" s="2">
        <f t="shared" si="2"/>
        <v>0.7289789684545003</v>
      </c>
      <c r="H34" s="4"/>
      <c r="I34" s="20"/>
      <c r="J34" s="20"/>
      <c r="K34" s="20"/>
    </row>
    <row r="35" spans="2:11" ht="15.75">
      <c r="B35" s="2">
        <v>30</v>
      </c>
      <c r="C35" s="13">
        <v>7615.22641509</v>
      </c>
      <c r="D35" s="2">
        <f t="shared" si="0"/>
        <v>15.352723333883684</v>
      </c>
      <c r="E35" s="13">
        <v>14675.90254237</v>
      </c>
      <c r="F35" s="2">
        <f t="shared" si="1"/>
        <v>14.827575649247596</v>
      </c>
      <c r="G35" s="2">
        <f t="shared" si="2"/>
        <v>0.5251476846360887</v>
      </c>
      <c r="H35" s="4"/>
      <c r="I35" s="20"/>
      <c r="J35" s="20"/>
      <c r="K35" s="20"/>
    </row>
    <row r="36" spans="2:11" ht="15.75">
      <c r="B36" s="2">
        <v>31</v>
      </c>
      <c r="C36" s="13">
        <v>16045.00925926</v>
      </c>
      <c r="D36" s="2">
        <f t="shared" si="0"/>
        <v>14.543580454399365</v>
      </c>
      <c r="E36" s="13">
        <v>33221.66525424</v>
      </c>
      <c r="F36" s="2">
        <f t="shared" si="1"/>
        <v>13.94053420220314</v>
      </c>
      <c r="G36" s="2">
        <f t="shared" si="2"/>
        <v>0.6030462521962239</v>
      </c>
      <c r="H36" s="4"/>
      <c r="I36" s="20"/>
      <c r="J36" s="20"/>
      <c r="K36" s="20"/>
    </row>
    <row r="37" spans="2:11" ht="15.75">
      <c r="B37" s="2">
        <v>32</v>
      </c>
      <c r="C37" s="13">
        <v>15854.68877551</v>
      </c>
      <c r="D37" s="2">
        <f t="shared" si="0"/>
        <v>14.55653608121125</v>
      </c>
      <c r="E37" s="13">
        <v>47716.94067797</v>
      </c>
      <c r="F37" s="2">
        <f t="shared" si="1"/>
        <v>13.547406218100463</v>
      </c>
      <c r="G37" s="2">
        <f t="shared" si="2"/>
        <v>1.009129863110788</v>
      </c>
      <c r="H37" s="4"/>
      <c r="I37" s="20"/>
      <c r="J37" s="20"/>
      <c r="K37" s="20"/>
    </row>
    <row r="38" spans="2:11" ht="15.75">
      <c r="B38" s="2">
        <v>33</v>
      </c>
      <c r="C38" s="13">
        <v>85829.15740741</v>
      </c>
      <c r="D38" s="2">
        <f t="shared" si="0"/>
        <v>12.722843261941161</v>
      </c>
      <c r="E38" s="13">
        <v>245280.99152542</v>
      </c>
      <c r="F38" s="2">
        <f t="shared" si="1"/>
        <v>11.769927964208476</v>
      </c>
      <c r="G38" s="2">
        <f t="shared" si="2"/>
        <v>0.9529152977326856</v>
      </c>
      <c r="H38" s="4"/>
      <c r="I38" s="20"/>
      <c r="J38" s="20"/>
      <c r="K38" s="20"/>
    </row>
    <row r="39" spans="2:11" ht="15.75">
      <c r="B39" s="2">
        <v>34</v>
      </c>
      <c r="C39" s="13">
        <v>2371.3622449</v>
      </c>
      <c r="D39" s="2">
        <f t="shared" si="0"/>
        <v>16.619435631871124</v>
      </c>
      <c r="E39" s="13">
        <v>5167.97916667</v>
      </c>
      <c r="F39" s="2">
        <f t="shared" si="1"/>
        <v>15.96078581135956</v>
      </c>
      <c r="G39" s="2">
        <f t="shared" si="2"/>
        <v>0.6586498205115632</v>
      </c>
      <c r="H39" s="4"/>
      <c r="I39" s="20"/>
      <c r="J39" s="20"/>
      <c r="K39" s="20"/>
    </row>
    <row r="40" spans="2:11" ht="15.75">
      <c r="B40" s="2">
        <v>35</v>
      </c>
      <c r="C40" s="13">
        <v>1660.68867925</v>
      </c>
      <c r="D40" s="2">
        <f t="shared" si="0"/>
        <v>17.006209821703308</v>
      </c>
      <c r="E40" s="13">
        <v>3715.33474576</v>
      </c>
      <c r="F40" s="2">
        <f t="shared" si="1"/>
        <v>16.31909282422363</v>
      </c>
      <c r="G40" s="2">
        <f t="shared" si="2"/>
        <v>0.6871169974796771</v>
      </c>
      <c r="H40" s="4"/>
      <c r="I40" s="20"/>
      <c r="J40" s="20"/>
      <c r="K40" s="20"/>
    </row>
    <row r="41" spans="2:11" ht="15.75">
      <c r="B41" s="2">
        <v>36</v>
      </c>
      <c r="C41" s="13">
        <v>1425.54166667</v>
      </c>
      <c r="D41" s="2">
        <f t="shared" si="0"/>
        <v>17.171980595345595</v>
      </c>
      <c r="E41" s="13">
        <v>2922.33796296</v>
      </c>
      <c r="F41" s="2">
        <f t="shared" si="1"/>
        <v>16.57976159734673</v>
      </c>
      <c r="G41" s="2">
        <f t="shared" si="2"/>
        <v>0.592218997998863</v>
      </c>
      <c r="H41" s="4"/>
      <c r="I41" s="20"/>
      <c r="J41" s="20"/>
      <c r="K41" s="20"/>
    </row>
    <row r="42" spans="2:11" ht="15.75">
      <c r="B42" s="2">
        <v>37</v>
      </c>
      <c r="C42" s="13">
        <v>2894.84183673</v>
      </c>
      <c r="D42" s="2">
        <f t="shared" si="0"/>
        <v>16.402868283298908</v>
      </c>
      <c r="E42" s="13">
        <v>6127.16525424</v>
      </c>
      <c r="F42" s="2">
        <f t="shared" si="1"/>
        <v>15.77593871263582</v>
      </c>
      <c r="G42" s="2">
        <f t="shared" si="2"/>
        <v>0.6269295706630871</v>
      </c>
      <c r="H42" s="4"/>
      <c r="I42" s="20"/>
      <c r="J42" s="20"/>
      <c r="K42" s="20"/>
    </row>
    <row r="43" spans="2:11" ht="15.75">
      <c r="B43" s="2">
        <v>38</v>
      </c>
      <c r="C43" s="13">
        <v>2942.90306122</v>
      </c>
      <c r="D43" s="2">
        <f t="shared" si="0"/>
        <v>16.384990492683098</v>
      </c>
      <c r="E43" s="13">
        <v>6252.3940678</v>
      </c>
      <c r="F43" s="2">
        <f t="shared" si="1"/>
        <v>15.753971841079412</v>
      </c>
      <c r="G43" s="2">
        <f t="shared" si="2"/>
        <v>0.6310186516036858</v>
      </c>
      <c r="H43" s="4"/>
      <c r="I43" s="20"/>
      <c r="J43" s="20"/>
      <c r="K43" s="20"/>
    </row>
    <row r="44" spans="2:11" ht="15.75">
      <c r="B44" s="2">
        <v>39</v>
      </c>
      <c r="C44" s="13">
        <v>2466.16509434</v>
      </c>
      <c r="D44" s="2">
        <f t="shared" si="0"/>
        <v>16.576875018199914</v>
      </c>
      <c r="E44" s="13">
        <v>5712.54435484</v>
      </c>
      <c r="F44" s="2">
        <f t="shared" si="1"/>
        <v>15.852013734093727</v>
      </c>
      <c r="G44" s="2">
        <f t="shared" si="2"/>
        <v>0.7248612841061863</v>
      </c>
      <c r="H44" s="4"/>
      <c r="I44" s="20"/>
      <c r="J44" s="20"/>
      <c r="K44" s="20"/>
    </row>
    <row r="45" spans="2:11" ht="15.75">
      <c r="B45" s="2">
        <v>40</v>
      </c>
      <c r="C45" s="13">
        <v>9681.94444444</v>
      </c>
      <c r="D45" s="2">
        <f t="shared" si="0"/>
        <v>15.092023918772814</v>
      </c>
      <c r="E45" s="13">
        <v>21192.28389831</v>
      </c>
      <c r="F45" s="2">
        <f t="shared" si="1"/>
        <v>14.428643288805661</v>
      </c>
      <c r="G45" s="2">
        <f t="shared" si="2"/>
        <v>0.6633806299671523</v>
      </c>
      <c r="H45" s="4"/>
      <c r="I45" s="20"/>
      <c r="J45" s="20"/>
      <c r="K45" s="20"/>
    </row>
    <row r="46" spans="2:11" ht="15.75">
      <c r="B46" s="2">
        <v>41</v>
      </c>
      <c r="C46" s="13">
        <v>11661.09090909</v>
      </c>
      <c r="D46" s="2">
        <f t="shared" si="0"/>
        <v>14.890082431797776</v>
      </c>
      <c r="E46" s="13">
        <v>24837.66666667</v>
      </c>
      <c r="F46" s="2">
        <f t="shared" si="1"/>
        <v>14.256310711111816</v>
      </c>
      <c r="G46" s="2">
        <f t="shared" si="2"/>
        <v>0.6337717206859601</v>
      </c>
      <c r="H46" s="4"/>
      <c r="I46" s="20"/>
      <c r="J46" s="20"/>
      <c r="K46" s="20"/>
    </row>
    <row r="47" spans="2:11" ht="15.75">
      <c r="B47" s="2">
        <v>42</v>
      </c>
      <c r="C47" s="13">
        <v>13886.0462963</v>
      </c>
      <c r="D47" s="2">
        <f t="shared" si="0"/>
        <v>14.700483862366204</v>
      </c>
      <c r="E47" s="13">
        <v>30994.49576271</v>
      </c>
      <c r="F47" s="2">
        <f t="shared" si="1"/>
        <v>14.015876258533584</v>
      </c>
      <c r="G47" s="2">
        <f t="shared" si="2"/>
        <v>0.6846076038326192</v>
      </c>
      <c r="H47" s="4"/>
      <c r="I47" s="20"/>
      <c r="J47" s="20"/>
      <c r="K47" s="20"/>
    </row>
    <row r="48" spans="2:11" ht="15.75">
      <c r="B48" s="2">
        <v>43</v>
      </c>
      <c r="C48" s="13">
        <v>38836.68518519</v>
      </c>
      <c r="D48" s="2">
        <f t="shared" si="0"/>
        <v>13.583824997975865</v>
      </c>
      <c r="E48" s="13">
        <v>120097.62083333</v>
      </c>
      <c r="F48" s="2">
        <f t="shared" si="1"/>
        <v>12.545251686990394</v>
      </c>
      <c r="G48" s="2">
        <f t="shared" si="2"/>
        <v>1.0385733109854716</v>
      </c>
      <c r="H48" s="4"/>
      <c r="I48" s="20"/>
      <c r="J48" s="20"/>
      <c r="K48" s="20"/>
    </row>
    <row r="49" spans="2:11" ht="15.75">
      <c r="B49" s="2">
        <v>44</v>
      </c>
      <c r="C49" s="13">
        <v>8154.33163265</v>
      </c>
      <c r="D49" s="2">
        <f t="shared" si="0"/>
        <v>15.278459459490609</v>
      </c>
      <c r="E49" s="13">
        <v>22713.175</v>
      </c>
      <c r="F49" s="2">
        <f t="shared" si="1"/>
        <v>14.353393079330141</v>
      </c>
      <c r="G49" s="2">
        <f t="shared" si="2"/>
        <v>0.9250663801604677</v>
      </c>
      <c r="H49" s="4"/>
      <c r="I49" s="20"/>
      <c r="J49" s="20"/>
      <c r="K49" s="20"/>
    </row>
    <row r="50" spans="2:11" ht="15.75">
      <c r="B50" s="2">
        <v>45</v>
      </c>
      <c r="C50" s="13">
        <v>3700.44339623</v>
      </c>
      <c r="D50" s="2">
        <f t="shared" si="0"/>
        <v>16.136295970990393</v>
      </c>
      <c r="E50" s="13">
        <v>7316.47033898</v>
      </c>
      <c r="F50" s="2">
        <f t="shared" si="1"/>
        <v>15.583333656220404</v>
      </c>
      <c r="G50" s="2">
        <f t="shared" si="2"/>
        <v>0.5529623147699887</v>
      </c>
      <c r="H50" s="4"/>
      <c r="I50" s="20"/>
      <c r="J50" s="20"/>
      <c r="K50" s="20"/>
    </row>
    <row r="51" spans="2:11" ht="15.75">
      <c r="B51" s="2">
        <v>46</v>
      </c>
      <c r="C51" s="13">
        <v>3662.93333333</v>
      </c>
      <c r="D51" s="2">
        <f t="shared" si="0"/>
        <v>16.147357848473547</v>
      </c>
      <c r="E51" s="13">
        <v>7981.81048387</v>
      </c>
      <c r="F51" s="2">
        <f t="shared" si="1"/>
        <v>15.488834167233213</v>
      </c>
      <c r="G51" s="2">
        <f t="shared" si="2"/>
        <v>0.6585236812403341</v>
      </c>
      <c r="H51" s="4"/>
      <c r="I51" s="20"/>
      <c r="J51" s="20"/>
      <c r="K51" s="20"/>
    </row>
    <row r="52" spans="2:11" ht="15.75">
      <c r="B52" s="2">
        <v>47</v>
      </c>
      <c r="C52" s="13">
        <v>4227.82142857</v>
      </c>
      <c r="D52" s="2">
        <f t="shared" si="0"/>
        <v>15.991638795459034</v>
      </c>
      <c r="E52" s="13">
        <v>8776.4875</v>
      </c>
      <c r="F52" s="2">
        <f t="shared" si="1"/>
        <v>15.385785850433484</v>
      </c>
      <c r="G52" s="2">
        <f t="shared" si="2"/>
        <v>0.6058529450255499</v>
      </c>
      <c r="H52" s="4"/>
      <c r="I52" s="20"/>
      <c r="J52" s="20"/>
      <c r="K52" s="20"/>
    </row>
    <row r="53" spans="2:11" ht="15.75">
      <c r="B53" s="2">
        <v>48</v>
      </c>
      <c r="C53" s="13">
        <v>8173.67592593</v>
      </c>
      <c r="D53" s="2">
        <f t="shared" si="0"/>
        <v>15.275886848065653</v>
      </c>
      <c r="E53" s="13">
        <v>16617.85</v>
      </c>
      <c r="F53" s="2">
        <f t="shared" si="1"/>
        <v>14.692650610684655</v>
      </c>
      <c r="G53" s="2">
        <f t="shared" si="2"/>
        <v>0.5832362373809978</v>
      </c>
      <c r="H53" s="4"/>
      <c r="I53" s="20"/>
      <c r="J53" s="20"/>
      <c r="K53" s="20"/>
    </row>
    <row r="54" spans="2:11" ht="15.75">
      <c r="B54" s="2">
        <v>49</v>
      </c>
      <c r="C54" s="13">
        <v>1771.23469388</v>
      </c>
      <c r="D54" s="2">
        <f t="shared" si="0"/>
        <v>16.93624010874267</v>
      </c>
      <c r="E54" s="13">
        <v>4260.7</v>
      </c>
      <c r="F54" s="2">
        <f t="shared" si="1"/>
        <v>16.170385306521837</v>
      </c>
      <c r="G54" s="2">
        <f t="shared" si="2"/>
        <v>0.7658548022208329</v>
      </c>
      <c r="H54" s="4"/>
      <c r="I54" s="20"/>
      <c r="J54" s="20"/>
      <c r="K54" s="20"/>
    </row>
    <row r="55" spans="2:11" ht="15.75">
      <c r="B55" s="2">
        <v>50</v>
      </c>
      <c r="C55" s="13">
        <v>4617.04591837</v>
      </c>
      <c r="D55" s="2">
        <f t="shared" si="0"/>
        <v>15.896019900022653</v>
      </c>
      <c r="E55" s="13">
        <v>9574.4</v>
      </c>
      <c r="F55" s="2">
        <f t="shared" si="1"/>
        <v>15.291308778199124</v>
      </c>
      <c r="G55" s="2">
        <f t="shared" si="2"/>
        <v>0.604711121823529</v>
      </c>
      <c r="H55" s="4"/>
      <c r="I55" s="20"/>
      <c r="J55" s="20"/>
      <c r="K55" s="20"/>
    </row>
    <row r="56" spans="2:11" ht="15.75">
      <c r="B56" s="2">
        <v>51</v>
      </c>
      <c r="C56" s="13">
        <v>4032.0462963</v>
      </c>
      <c r="D56" s="2">
        <f t="shared" si="0"/>
        <v>16.043116609354318</v>
      </c>
      <c r="E56" s="13">
        <v>10493.58050847</v>
      </c>
      <c r="F56" s="2">
        <f t="shared" si="1"/>
        <v>15.191778449863243</v>
      </c>
      <c r="G56" s="2">
        <f t="shared" si="2"/>
        <v>0.8513381594910747</v>
      </c>
      <c r="H56" s="4"/>
      <c r="I56" s="20"/>
      <c r="J56" s="20"/>
      <c r="K56" s="20"/>
    </row>
    <row r="57" spans="2:11" ht="15.75">
      <c r="B57" s="2">
        <v>52</v>
      </c>
      <c r="C57" s="13">
        <v>73550.97222222</v>
      </c>
      <c r="D57" s="2">
        <f t="shared" si="0"/>
        <v>12.890459340144563</v>
      </c>
      <c r="E57" s="13">
        <v>132607.83333333</v>
      </c>
      <c r="F57" s="2">
        <f t="shared" si="1"/>
        <v>12.437664748931772</v>
      </c>
      <c r="G57" s="2">
        <f t="shared" si="2"/>
        <v>0.45279459121279153</v>
      </c>
      <c r="H57" s="4"/>
      <c r="I57" s="20"/>
      <c r="J57" s="20"/>
      <c r="K57" s="20"/>
    </row>
    <row r="58" spans="2:11" ht="15.75">
      <c r="B58" s="2">
        <v>53</v>
      </c>
      <c r="C58" s="13">
        <v>21869.20833333</v>
      </c>
      <c r="D58" s="2">
        <f t="shared" si="0"/>
        <v>14.207347729946497</v>
      </c>
      <c r="E58" s="13">
        <v>69034.9625</v>
      </c>
      <c r="F58" s="2">
        <f t="shared" si="1"/>
        <v>13.146414963787938</v>
      </c>
      <c r="G58" s="2">
        <f t="shared" si="2"/>
        <v>1.0609327661585581</v>
      </c>
      <c r="H58" s="4"/>
      <c r="I58" s="20"/>
      <c r="J58" s="20"/>
      <c r="K58" s="20"/>
    </row>
    <row r="59" spans="2:11" ht="15.75">
      <c r="B59" s="2">
        <v>54</v>
      </c>
      <c r="C59" s="13">
        <v>8907.78301887</v>
      </c>
      <c r="D59" s="2">
        <f t="shared" si="0"/>
        <v>15.182506310323024</v>
      </c>
      <c r="E59" s="13">
        <v>18169.8559322</v>
      </c>
      <c r="F59" s="2">
        <f t="shared" si="1"/>
        <v>14.595708987419082</v>
      </c>
      <c r="G59" s="2">
        <f t="shared" si="2"/>
        <v>0.5867973229039425</v>
      </c>
      <c r="H59" s="4"/>
      <c r="I59" s="20"/>
      <c r="J59" s="20"/>
      <c r="K59" s="20"/>
    </row>
    <row r="60" spans="2:11" ht="15.75">
      <c r="B60" s="2">
        <v>55</v>
      </c>
      <c r="C60" s="13">
        <v>2629.87037037</v>
      </c>
      <c r="D60" s="2">
        <f t="shared" si="0"/>
        <v>16.50709452930005</v>
      </c>
      <c r="E60" s="13">
        <v>5500.29661017</v>
      </c>
      <c r="F60" s="2">
        <f t="shared" si="1"/>
        <v>15.893122422023083</v>
      </c>
      <c r="G60" s="2">
        <f t="shared" si="2"/>
        <v>0.6139721072769682</v>
      </c>
      <c r="H60" s="4"/>
      <c r="I60" s="20"/>
      <c r="J60" s="20"/>
      <c r="K60" s="20"/>
    </row>
    <row r="61" spans="2:11" ht="15.75">
      <c r="B61" s="2">
        <v>56</v>
      </c>
      <c r="C61" s="13">
        <v>912.46666667</v>
      </c>
      <c r="D61" s="2">
        <f t="shared" si="0"/>
        <v>17.656387864031117</v>
      </c>
      <c r="E61" s="13">
        <v>2263.59259259</v>
      </c>
      <c r="F61" s="2">
        <f t="shared" si="1"/>
        <v>16.85709203679326</v>
      </c>
      <c r="G61" s="2">
        <f t="shared" si="2"/>
        <v>0.7992958272378559</v>
      </c>
      <c r="H61" s="4"/>
      <c r="I61" s="20"/>
      <c r="J61" s="20"/>
      <c r="K61" s="20"/>
    </row>
    <row r="62" spans="2:11" ht="15.75">
      <c r="B62" s="2">
        <v>57</v>
      </c>
      <c r="C62" s="13">
        <v>1433.23305085</v>
      </c>
      <c r="D62" s="2">
        <f t="shared" si="0"/>
        <v>17.16613834805903</v>
      </c>
      <c r="E62" s="13">
        <v>3040.70338983</v>
      </c>
      <c r="F62" s="2">
        <f t="shared" si="1"/>
        <v>16.536652551291347</v>
      </c>
      <c r="G62" s="2">
        <f t="shared" si="2"/>
        <v>0.6294857967676819</v>
      </c>
      <c r="H62" s="4"/>
      <c r="I62" s="20"/>
      <c r="J62" s="20"/>
      <c r="K62" s="20"/>
    </row>
    <row r="63" spans="2:11" ht="15.75">
      <c r="B63" s="2">
        <v>58</v>
      </c>
      <c r="C63" s="13">
        <v>1322.66836735</v>
      </c>
      <c r="D63" s="2">
        <f t="shared" si="0"/>
        <v>17.253302966591704</v>
      </c>
      <c r="E63" s="13">
        <v>2731.17083333</v>
      </c>
      <c r="F63" s="2">
        <f t="shared" si="1"/>
        <v>16.653215532265765</v>
      </c>
      <c r="G63" s="2">
        <f t="shared" si="2"/>
        <v>0.600087434325939</v>
      </c>
      <c r="H63" s="4"/>
      <c r="I63" s="20"/>
      <c r="J63" s="20"/>
      <c r="K63" s="20"/>
    </row>
    <row r="64" spans="2:11" ht="15.75">
      <c r="B64" s="2">
        <v>59</v>
      </c>
      <c r="C64" s="13">
        <v>5111.19444444</v>
      </c>
      <c r="D64" s="2">
        <f t="shared" si="0"/>
        <v>15.785624376854312</v>
      </c>
      <c r="E64" s="13">
        <v>10458.12288136</v>
      </c>
      <c r="F64" s="2">
        <f t="shared" si="1"/>
        <v>15.195453345934933</v>
      </c>
      <c r="G64" s="2">
        <f t="shared" si="2"/>
        <v>0.5901710309193788</v>
      </c>
      <c r="H64" s="4"/>
      <c r="I64" s="20"/>
      <c r="J64" s="20"/>
      <c r="K64" s="20"/>
    </row>
    <row r="65" spans="2:11" ht="15.75">
      <c r="B65" s="2">
        <v>60</v>
      </c>
      <c r="C65" s="13">
        <v>8430.0787037</v>
      </c>
      <c r="D65" s="2">
        <f t="shared" si="0"/>
        <v>15.242351311430536</v>
      </c>
      <c r="E65" s="13">
        <v>17267.58474576</v>
      </c>
      <c r="F65" s="2">
        <f t="shared" si="1"/>
        <v>14.651008706701075</v>
      </c>
      <c r="G65" s="2">
        <f t="shared" si="2"/>
        <v>0.5913426047294603</v>
      </c>
      <c r="H65" s="4"/>
      <c r="I65" s="20"/>
      <c r="J65" s="20"/>
      <c r="K65" s="20"/>
    </row>
    <row r="66" spans="2:11" ht="15.75">
      <c r="B66" s="2">
        <v>61</v>
      </c>
      <c r="C66" s="13">
        <v>4921.00925926</v>
      </c>
      <c r="D66" s="2">
        <f t="shared" si="0"/>
        <v>15.82679492905154</v>
      </c>
      <c r="E66" s="13">
        <v>10489.27016129</v>
      </c>
      <c r="F66" s="2">
        <f t="shared" si="1"/>
        <v>15.192224518905803</v>
      </c>
      <c r="G66" s="2">
        <f t="shared" si="2"/>
        <v>0.6345704101457361</v>
      </c>
      <c r="H66" s="4"/>
      <c r="I66" s="20"/>
      <c r="J66" s="20"/>
      <c r="K66" s="20"/>
    </row>
    <row r="67" spans="2:11" ht="15.75">
      <c r="B67" s="2">
        <v>62</v>
      </c>
      <c r="C67" s="13">
        <v>1774.87735849</v>
      </c>
      <c r="D67" s="2">
        <f t="shared" si="0"/>
        <v>16.934009511298736</v>
      </c>
      <c r="E67" s="13">
        <v>3907.02083333</v>
      </c>
      <c r="F67" s="2">
        <f t="shared" si="1"/>
        <v>16.264473379452838</v>
      </c>
      <c r="G67" s="2">
        <f t="shared" si="2"/>
        <v>0.6695361318458986</v>
      </c>
      <c r="H67" s="4"/>
      <c r="I67" s="20"/>
      <c r="J67" s="20"/>
      <c r="K67" s="20"/>
    </row>
    <row r="68" spans="2:11" ht="15.75">
      <c r="B68" s="2">
        <v>63</v>
      </c>
      <c r="C68" s="13">
        <v>3508.12962963</v>
      </c>
      <c r="D68" s="2">
        <f t="shared" si="0"/>
        <v>16.19424130279409</v>
      </c>
      <c r="E68" s="13">
        <v>6984.14112903</v>
      </c>
      <c r="F68" s="2">
        <f t="shared" si="1"/>
        <v>15.633805180466798</v>
      </c>
      <c r="G68" s="2">
        <f t="shared" si="2"/>
        <v>0.5604361223272925</v>
      </c>
      <c r="H68" s="4"/>
      <c r="I68" s="20"/>
      <c r="J68" s="20"/>
      <c r="K68" s="20"/>
    </row>
    <row r="69" spans="2:11" ht="15.75">
      <c r="B69" s="2">
        <v>64</v>
      </c>
      <c r="C69" s="13">
        <v>3565.83333333</v>
      </c>
      <c r="D69" s="2">
        <f t="shared" si="0"/>
        <v>16.176527783445657</v>
      </c>
      <c r="E69" s="13">
        <v>8675.13709677</v>
      </c>
      <c r="F69" s="2">
        <f t="shared" si="1"/>
        <v>15.398396829849982</v>
      </c>
      <c r="G69" s="2">
        <f t="shared" si="2"/>
        <v>0.7781309535956744</v>
      </c>
      <c r="H69" s="4"/>
      <c r="I69" s="20"/>
      <c r="J69" s="20"/>
      <c r="K69" s="20"/>
    </row>
    <row r="70" spans="2:11" ht="15.75">
      <c r="B70" s="2">
        <v>65</v>
      </c>
      <c r="C70" s="13">
        <v>2049.89150943</v>
      </c>
      <c r="D70" s="2">
        <f t="shared" si="0"/>
        <v>16.777603192996878</v>
      </c>
      <c r="E70" s="13">
        <v>4617.97457627</v>
      </c>
      <c r="F70" s="2">
        <f t="shared" si="1"/>
        <v>16.082958852906895</v>
      </c>
      <c r="G70" s="2">
        <f t="shared" si="2"/>
        <v>0.6946443400899831</v>
      </c>
      <c r="H70" s="4"/>
      <c r="I70" s="20"/>
      <c r="J70" s="20"/>
      <c r="K70" s="20"/>
    </row>
    <row r="71" spans="2:11" ht="15.75">
      <c r="B71" s="2">
        <v>66</v>
      </c>
      <c r="C71" s="13">
        <v>5114.90277778</v>
      </c>
      <c r="D71" s="2">
        <f aca="true" t="shared" si="3" ref="D71:D105">$J$5-2.5*LOG10(C71/$J$6)</f>
        <v>15.78483692649949</v>
      </c>
      <c r="E71" s="13">
        <v>11281.33333333</v>
      </c>
      <c r="F71" s="2">
        <f aca="true" t="shared" si="4" ref="F71:F105">$J$11-2.5*LOG10(E71/$J$12)</f>
        <v>15.113186617833472</v>
      </c>
      <c r="G71" s="2">
        <f aca="true" t="shared" si="5" ref="G71:G105">D71-F71</f>
        <v>0.6716503086660186</v>
      </c>
      <c r="H71" s="4"/>
      <c r="I71" s="20"/>
      <c r="J71" s="20"/>
      <c r="K71" s="20"/>
    </row>
    <row r="72" spans="2:11" ht="15.75">
      <c r="B72" s="2">
        <v>67</v>
      </c>
      <c r="C72" s="13">
        <v>10735.93518519</v>
      </c>
      <c r="D72" s="2">
        <f t="shared" si="3"/>
        <v>14.979830682241957</v>
      </c>
      <c r="E72" s="13">
        <v>22505.65</v>
      </c>
      <c r="F72" s="2">
        <f t="shared" si="4"/>
        <v>14.363358795502581</v>
      </c>
      <c r="G72" s="2">
        <f t="shared" si="5"/>
        <v>0.6164718867393759</v>
      </c>
      <c r="H72" s="4"/>
      <c r="I72" s="20"/>
      <c r="J72" s="20"/>
      <c r="K72" s="20"/>
    </row>
    <row r="73" spans="2:11" ht="15.75">
      <c r="B73" s="2">
        <v>68</v>
      </c>
      <c r="C73" s="13">
        <v>5318.29081633</v>
      </c>
      <c r="D73" s="2">
        <f t="shared" si="3"/>
        <v>15.742500179879316</v>
      </c>
      <c r="E73" s="13">
        <v>11059.60887097</v>
      </c>
      <c r="F73" s="2">
        <f t="shared" si="4"/>
        <v>15.134738276525495</v>
      </c>
      <c r="G73" s="2">
        <f t="shared" si="5"/>
        <v>0.607761903353822</v>
      </c>
      <c r="H73" s="4"/>
      <c r="I73" s="20"/>
      <c r="J73" s="20"/>
      <c r="K73" s="20"/>
    </row>
    <row r="74" spans="2:11" ht="15.75">
      <c r="B74" s="2">
        <v>69</v>
      </c>
      <c r="C74" s="13">
        <v>6245.7037037</v>
      </c>
      <c r="D74" s="2">
        <f t="shared" si="3"/>
        <v>15.567976940924016</v>
      </c>
      <c r="E74" s="13">
        <v>12864.7125</v>
      </c>
      <c r="F74" s="2">
        <f t="shared" si="4"/>
        <v>14.970587484325407</v>
      </c>
      <c r="G74" s="2">
        <f t="shared" si="5"/>
        <v>0.5973894565986093</v>
      </c>
      <c r="H74" s="4"/>
      <c r="I74" s="20"/>
      <c r="J74" s="20"/>
      <c r="K74" s="20"/>
    </row>
    <row r="75" spans="2:11" ht="15.75">
      <c r="B75" s="2">
        <v>70</v>
      </c>
      <c r="C75" s="13">
        <v>7596.75</v>
      </c>
      <c r="D75" s="2">
        <f t="shared" si="3"/>
        <v>15.355360798222925</v>
      </c>
      <c r="E75" s="13">
        <v>15920.50806452</v>
      </c>
      <c r="F75" s="2">
        <f t="shared" si="4"/>
        <v>14.73919538927722</v>
      </c>
      <c r="G75" s="2">
        <f t="shared" si="5"/>
        <v>0.6161654089457045</v>
      </c>
      <c r="H75" s="4"/>
      <c r="I75" s="20"/>
      <c r="J75" s="20"/>
      <c r="K75" s="20"/>
    </row>
    <row r="76" spans="2:11" ht="15.75">
      <c r="B76" s="2">
        <v>71</v>
      </c>
      <c r="C76" s="13">
        <v>1413.54245283</v>
      </c>
      <c r="D76" s="2">
        <f t="shared" si="3"/>
        <v>17.181158244135965</v>
      </c>
      <c r="E76" s="13">
        <v>3065.35377358</v>
      </c>
      <c r="F76" s="2">
        <f t="shared" si="4"/>
        <v>16.52788618740719</v>
      </c>
      <c r="G76" s="2">
        <f t="shared" si="5"/>
        <v>0.653272056728774</v>
      </c>
      <c r="H76" s="4"/>
      <c r="I76" s="20"/>
      <c r="J76" s="20"/>
      <c r="K76" s="20"/>
    </row>
    <row r="77" spans="2:11" ht="15.75">
      <c r="B77" s="2">
        <v>72</v>
      </c>
      <c r="C77" s="13">
        <v>2479.94907407</v>
      </c>
      <c r="D77" s="2">
        <f t="shared" si="3"/>
        <v>16.570823477910867</v>
      </c>
      <c r="E77" s="13">
        <v>6235.6125</v>
      </c>
      <c r="F77" s="2">
        <f t="shared" si="4"/>
        <v>15.75688989955445</v>
      </c>
      <c r="G77" s="2">
        <f t="shared" si="5"/>
        <v>0.8139335783564174</v>
      </c>
      <c r="H77" s="4"/>
      <c r="I77" s="20"/>
      <c r="J77" s="20"/>
      <c r="K77" s="20"/>
    </row>
    <row r="78" spans="2:11" ht="15.75">
      <c r="B78" s="2">
        <v>73</v>
      </c>
      <c r="C78" s="13">
        <v>2587.14942529</v>
      </c>
      <c r="D78" s="2">
        <f t="shared" si="3"/>
        <v>16.524876602360578</v>
      </c>
      <c r="E78" s="13">
        <v>6269.93888889</v>
      </c>
      <c r="F78" s="2">
        <f t="shared" si="4"/>
        <v>15.750929427178754</v>
      </c>
      <c r="G78" s="2">
        <f t="shared" si="5"/>
        <v>0.7739471751818243</v>
      </c>
      <c r="H78" s="4"/>
      <c r="I78" s="20"/>
      <c r="J78" s="20"/>
      <c r="K78" s="20"/>
    </row>
    <row r="79" spans="2:11" ht="15.75">
      <c r="B79" s="2">
        <v>74</v>
      </c>
      <c r="C79" s="13">
        <v>7687.625</v>
      </c>
      <c r="D79" s="2">
        <f t="shared" si="3"/>
        <v>15.342449908473025</v>
      </c>
      <c r="E79" s="13">
        <v>21680.32258065</v>
      </c>
      <c r="F79" s="2">
        <f t="shared" si="4"/>
        <v>14.403923347568453</v>
      </c>
      <c r="G79" s="2">
        <f t="shared" si="5"/>
        <v>0.9385265609045721</v>
      </c>
      <c r="H79" s="4"/>
      <c r="I79" s="20"/>
      <c r="J79" s="20"/>
      <c r="K79" s="20"/>
    </row>
    <row r="80" spans="2:11" ht="15.75">
      <c r="B80" s="2">
        <v>75</v>
      </c>
      <c r="C80" s="13">
        <v>8922.34259259</v>
      </c>
      <c r="D80" s="2">
        <f t="shared" si="3"/>
        <v>15.180733147287427</v>
      </c>
      <c r="E80" s="13">
        <v>18920.13333333</v>
      </c>
      <c r="F80" s="2">
        <f t="shared" si="4"/>
        <v>14.551777215424732</v>
      </c>
      <c r="G80" s="2">
        <f t="shared" si="5"/>
        <v>0.6289559318626949</v>
      </c>
      <c r="H80" s="4"/>
      <c r="I80" s="20"/>
      <c r="J80" s="20"/>
      <c r="K80" s="20"/>
    </row>
    <row r="81" spans="2:11" ht="15.75">
      <c r="B81" s="2">
        <v>76</v>
      </c>
      <c r="C81" s="13">
        <v>7765.09433962</v>
      </c>
      <c r="D81" s="2">
        <f t="shared" si="3"/>
        <v>15.33156354347651</v>
      </c>
      <c r="E81" s="13">
        <v>16415.88709677</v>
      </c>
      <c r="F81" s="2">
        <f t="shared" si="4"/>
        <v>14.705926805721914</v>
      </c>
      <c r="G81" s="2">
        <f t="shared" si="5"/>
        <v>0.6256367377545953</v>
      </c>
      <c r="H81" s="4"/>
      <c r="I81" s="20"/>
      <c r="J81" s="20"/>
      <c r="K81" s="20"/>
    </row>
    <row r="82" spans="2:11" ht="15.75">
      <c r="B82" s="2">
        <v>77</v>
      </c>
      <c r="C82" s="13">
        <v>6958.18981481</v>
      </c>
      <c r="D82" s="2">
        <f t="shared" si="3"/>
        <v>15.450689704937872</v>
      </c>
      <c r="E82" s="13">
        <v>19721.80833333</v>
      </c>
      <c r="F82" s="2">
        <f t="shared" si="4"/>
        <v>14.50672086250799</v>
      </c>
      <c r="G82" s="2">
        <f t="shared" si="5"/>
        <v>0.9439688424298822</v>
      </c>
      <c r="H82" s="4"/>
      <c r="I82" s="20"/>
      <c r="J82" s="20"/>
      <c r="K82" s="20"/>
    </row>
    <row r="83" spans="2:11" ht="15.75">
      <c r="B83" s="2">
        <v>78</v>
      </c>
      <c r="C83" s="13">
        <v>13777.12962963</v>
      </c>
      <c r="D83" s="2">
        <f t="shared" si="3"/>
        <v>14.709033522729491</v>
      </c>
      <c r="E83" s="13">
        <v>40937.90833333</v>
      </c>
      <c r="F83" s="2">
        <f t="shared" si="4"/>
        <v>13.713773573959228</v>
      </c>
      <c r="G83" s="2">
        <f t="shared" si="5"/>
        <v>0.9952599487702631</v>
      </c>
      <c r="H83" s="4"/>
      <c r="I83" s="20"/>
      <c r="J83" s="20"/>
      <c r="K83" s="20"/>
    </row>
    <row r="84" spans="2:11" ht="15.75">
      <c r="B84" s="2">
        <v>79</v>
      </c>
      <c r="C84" s="13">
        <v>87427.64351852</v>
      </c>
      <c r="D84" s="2">
        <f t="shared" si="3"/>
        <v>12.702808452566934</v>
      </c>
      <c r="E84" s="13">
        <v>297541.3875</v>
      </c>
      <c r="F84" s="2">
        <f t="shared" si="4"/>
        <v>11.560219237257938</v>
      </c>
      <c r="G84" s="2">
        <f t="shared" si="5"/>
        <v>1.1425892153089965</v>
      </c>
      <c r="H84" s="4"/>
      <c r="I84" s="20"/>
      <c r="J84" s="20"/>
      <c r="K84" s="20"/>
    </row>
    <row r="85" spans="2:11" ht="15.75">
      <c r="B85" s="2">
        <v>80</v>
      </c>
      <c r="C85" s="13">
        <v>11616.81122449</v>
      </c>
      <c r="D85" s="2">
        <f t="shared" si="3"/>
        <v>14.894213054430047</v>
      </c>
      <c r="E85" s="13">
        <v>24619.3375</v>
      </c>
      <c r="F85" s="2">
        <f t="shared" si="4"/>
        <v>14.265896791978856</v>
      </c>
      <c r="G85" s="2">
        <f t="shared" si="5"/>
        <v>0.6283162624511913</v>
      </c>
      <c r="H85" s="4"/>
      <c r="I85" s="20"/>
      <c r="J85" s="20"/>
      <c r="K85" s="20"/>
    </row>
    <row r="86" spans="2:11" ht="15.75">
      <c r="B86" s="2">
        <v>81</v>
      </c>
      <c r="C86" s="13">
        <v>8897.2755102</v>
      </c>
      <c r="D86" s="2">
        <f t="shared" si="3"/>
        <v>15.183787787032646</v>
      </c>
      <c r="E86" s="13">
        <v>18583.975</v>
      </c>
      <c r="F86" s="2">
        <f t="shared" si="4"/>
        <v>14.571241165579751</v>
      </c>
      <c r="G86" s="2">
        <f t="shared" si="5"/>
        <v>0.6125466214528945</v>
      </c>
      <c r="H86" s="4"/>
      <c r="I86" s="20"/>
      <c r="J86" s="20"/>
      <c r="K86" s="20"/>
    </row>
    <row r="87" spans="2:11" ht="15.75">
      <c r="B87" s="2">
        <v>82</v>
      </c>
      <c r="C87" s="13">
        <v>9375.13425926</v>
      </c>
      <c r="D87" s="2">
        <f t="shared" si="3"/>
        <v>15.126986644832487</v>
      </c>
      <c r="E87" s="13">
        <v>19894.41037736</v>
      </c>
      <c r="F87" s="2">
        <f t="shared" si="4"/>
        <v>14.497260016415872</v>
      </c>
      <c r="G87" s="2">
        <f t="shared" si="5"/>
        <v>0.6297266284166145</v>
      </c>
      <c r="H87" s="4"/>
      <c r="I87" s="20"/>
      <c r="J87" s="20"/>
      <c r="K87" s="20"/>
    </row>
    <row r="88" spans="2:11" ht="15.75">
      <c r="B88" s="2">
        <v>83</v>
      </c>
      <c r="C88" s="13">
        <v>5520.49074074</v>
      </c>
      <c r="D88" s="2">
        <f t="shared" si="3"/>
        <v>15.701986170048333</v>
      </c>
      <c r="E88" s="13">
        <v>11717.425</v>
      </c>
      <c r="F88" s="2">
        <f t="shared" si="4"/>
        <v>15.072007240974553</v>
      </c>
      <c r="G88" s="2">
        <f t="shared" si="5"/>
        <v>0.6299789290737792</v>
      </c>
      <c r="H88" s="4"/>
      <c r="I88" s="20"/>
      <c r="J88" s="20"/>
      <c r="K88" s="20"/>
    </row>
    <row r="89" spans="2:11" ht="15.75">
      <c r="B89" s="2">
        <v>84</v>
      </c>
      <c r="C89" s="13">
        <v>7056.00462963</v>
      </c>
      <c r="D89" s="2">
        <f t="shared" si="3"/>
        <v>15.435533241845723</v>
      </c>
      <c r="E89" s="13">
        <v>14375.37916667</v>
      </c>
      <c r="F89" s="2">
        <f t="shared" si="4"/>
        <v>14.850039425693897</v>
      </c>
      <c r="G89" s="2">
        <f t="shared" si="5"/>
        <v>0.5854938161518266</v>
      </c>
      <c r="H89" s="4"/>
      <c r="I89" s="20"/>
      <c r="J89" s="20"/>
      <c r="K89" s="20"/>
    </row>
    <row r="90" spans="2:11" ht="15.75">
      <c r="B90" s="2">
        <v>85</v>
      </c>
      <c r="C90" s="13">
        <v>3208.83163265</v>
      </c>
      <c r="D90" s="2">
        <f t="shared" si="3"/>
        <v>16.291063058865312</v>
      </c>
      <c r="E90" s="13">
        <v>6705.38679245</v>
      </c>
      <c r="F90" s="2">
        <f t="shared" si="4"/>
        <v>15.6780281102724</v>
      </c>
      <c r="G90" s="2">
        <f t="shared" si="5"/>
        <v>0.6130349485929116</v>
      </c>
      <c r="H90" s="4"/>
      <c r="I90" s="20"/>
      <c r="J90" s="20"/>
      <c r="K90" s="20"/>
    </row>
    <row r="91" spans="2:11" ht="15.75">
      <c r="B91" s="2">
        <v>86</v>
      </c>
      <c r="C91" s="13">
        <v>1146.55092593</v>
      </c>
      <c r="D91" s="2">
        <f t="shared" si="3"/>
        <v>17.408447011054555</v>
      </c>
      <c r="E91" s="13">
        <v>2963.09583333</v>
      </c>
      <c r="F91" s="2">
        <f t="shared" si="4"/>
        <v>16.5647234525075</v>
      </c>
      <c r="G91" s="2">
        <f t="shared" si="5"/>
        <v>0.8437235585470546</v>
      </c>
      <c r="H91" s="4"/>
      <c r="I91" s="20"/>
      <c r="J91" s="20"/>
      <c r="K91" s="20"/>
    </row>
    <row r="92" spans="2:11" ht="15.75">
      <c r="B92" s="2">
        <v>87</v>
      </c>
      <c r="C92" s="13">
        <v>1025.55113636</v>
      </c>
      <c r="D92" s="2">
        <f t="shared" si="3"/>
        <v>17.529537084097495</v>
      </c>
      <c r="E92" s="13">
        <v>2353.43055556</v>
      </c>
      <c r="F92" s="2">
        <f t="shared" si="4"/>
        <v>16.81483422753301</v>
      </c>
      <c r="G92" s="2">
        <f t="shared" si="5"/>
        <v>0.714702856564486</v>
      </c>
      <c r="H92" s="4"/>
      <c r="I92" s="20"/>
      <c r="J92" s="20"/>
      <c r="K92" s="20"/>
    </row>
    <row r="93" spans="2:11" ht="15.75">
      <c r="B93" s="2">
        <v>88</v>
      </c>
      <c r="C93" s="13">
        <v>1811.01851852</v>
      </c>
      <c r="D93" s="2">
        <f t="shared" si="3"/>
        <v>16.912123156527834</v>
      </c>
      <c r="E93" s="13">
        <v>3798.64112903</v>
      </c>
      <c r="F93" s="2">
        <f t="shared" si="4"/>
        <v>16.29501703156108</v>
      </c>
      <c r="G93" s="2">
        <f t="shared" si="5"/>
        <v>0.6171061249667531</v>
      </c>
      <c r="H93" s="4"/>
      <c r="I93" s="20"/>
      <c r="J93" s="20"/>
      <c r="K93" s="20"/>
    </row>
    <row r="94" spans="2:11" ht="15.75">
      <c r="B94" s="2">
        <v>89</v>
      </c>
      <c r="C94" s="13">
        <v>1096.39285714</v>
      </c>
      <c r="D94" s="2">
        <f t="shared" si="3"/>
        <v>17.457014890776982</v>
      </c>
      <c r="E94" s="13">
        <v>2330.7755102</v>
      </c>
      <c r="F94" s="2">
        <f t="shared" si="4"/>
        <v>16.82533658136422</v>
      </c>
      <c r="G94" s="2">
        <f t="shared" si="5"/>
        <v>0.6316783094127629</v>
      </c>
      <c r="H94" s="4"/>
      <c r="I94" s="20"/>
      <c r="J94" s="20"/>
      <c r="K94" s="20"/>
    </row>
    <row r="95" spans="2:11" ht="15.75">
      <c r="B95" s="2">
        <v>90</v>
      </c>
      <c r="C95" s="13">
        <v>3379.02314815</v>
      </c>
      <c r="D95" s="2">
        <f t="shared" si="3"/>
        <v>16.23495246718801</v>
      </c>
      <c r="E95" s="13">
        <v>7131.61864407</v>
      </c>
      <c r="F95" s="2">
        <f t="shared" si="4"/>
        <v>15.611117417789856</v>
      </c>
      <c r="G95" s="2">
        <f t="shared" si="5"/>
        <v>0.6238350493981528</v>
      </c>
      <c r="H95" s="4"/>
      <c r="I95" s="20"/>
      <c r="J95" s="20"/>
      <c r="K95" s="20"/>
    </row>
    <row r="96" spans="2:11" ht="15.75">
      <c r="B96" s="2">
        <v>91</v>
      </c>
      <c r="C96" s="13">
        <v>755.91203704</v>
      </c>
      <c r="D96" s="2">
        <f t="shared" si="3"/>
        <v>17.860752231929098</v>
      </c>
      <c r="E96" s="13">
        <v>1839.28773585</v>
      </c>
      <c r="F96" s="2">
        <f t="shared" si="4"/>
        <v>17.08246350939735</v>
      </c>
      <c r="G96" s="2">
        <f t="shared" si="5"/>
        <v>0.7782887225317481</v>
      </c>
      <c r="H96" s="4"/>
      <c r="I96" s="20"/>
      <c r="J96" s="20"/>
      <c r="K96" s="20"/>
    </row>
    <row r="97" spans="2:11" ht="15.75">
      <c r="B97" s="2">
        <v>92</v>
      </c>
      <c r="C97" s="13">
        <v>604.31944444</v>
      </c>
      <c r="D97" s="2">
        <f t="shared" si="3"/>
        <v>18.103763963960034</v>
      </c>
      <c r="E97" s="13">
        <v>1538.45918367</v>
      </c>
      <c r="F97" s="2">
        <f t="shared" si="4"/>
        <v>17.27637275043194</v>
      </c>
      <c r="G97" s="2">
        <f t="shared" si="5"/>
        <v>0.8273912135280952</v>
      </c>
      <c r="H97" s="4"/>
      <c r="I97" s="20"/>
      <c r="J97" s="20"/>
      <c r="K97" s="20"/>
    </row>
    <row r="98" spans="2:11" ht="15.75">
      <c r="B98" s="2">
        <v>93</v>
      </c>
      <c r="C98" s="13">
        <v>1236.36666667</v>
      </c>
      <c r="D98" s="2">
        <f t="shared" si="3"/>
        <v>17.326562165387614</v>
      </c>
      <c r="E98" s="13">
        <v>3072.42372881</v>
      </c>
      <c r="F98" s="2">
        <f t="shared" si="4"/>
        <v>16.525384920539445</v>
      </c>
      <c r="G98" s="2">
        <f t="shared" si="5"/>
        <v>0.8011772448481693</v>
      </c>
      <c r="H98" s="4"/>
      <c r="I98" s="20"/>
      <c r="J98" s="20"/>
      <c r="K98" s="20"/>
    </row>
    <row r="99" spans="2:11" ht="15.75">
      <c r="B99" s="2">
        <v>94</v>
      </c>
      <c r="C99" s="13">
        <v>2580.56132075</v>
      </c>
      <c r="D99" s="2">
        <f t="shared" si="3"/>
        <v>16.527644925839382</v>
      </c>
      <c r="E99" s="13">
        <v>5393.59322034</v>
      </c>
      <c r="F99" s="2">
        <f t="shared" si="4"/>
        <v>15.91439222378981</v>
      </c>
      <c r="G99" s="2">
        <f t="shared" si="5"/>
        <v>0.6132527020495733</v>
      </c>
      <c r="H99" s="4"/>
      <c r="I99" s="20"/>
      <c r="J99" s="20"/>
      <c r="K99" s="20"/>
    </row>
    <row r="100" spans="2:11" ht="15.75">
      <c r="B100" s="2">
        <v>95</v>
      </c>
      <c r="C100" s="13">
        <v>1176.61666667</v>
      </c>
      <c r="D100" s="2">
        <f t="shared" si="3"/>
        <v>17.380342894941542</v>
      </c>
      <c r="E100" s="13">
        <v>3760.76086957</v>
      </c>
      <c r="F100" s="2">
        <f t="shared" si="4"/>
        <v>16.305898398473083</v>
      </c>
      <c r="G100" s="2">
        <f t="shared" si="5"/>
        <v>1.074444496468459</v>
      </c>
      <c r="H100" s="4"/>
      <c r="I100" s="20"/>
      <c r="J100" s="20"/>
      <c r="K100" s="20"/>
    </row>
    <row r="101" spans="2:11" ht="15.75">
      <c r="B101" s="2">
        <v>96</v>
      </c>
      <c r="C101" s="13">
        <v>2176.18367347</v>
      </c>
      <c r="D101" s="2">
        <f t="shared" si="3"/>
        <v>16.712691515186844</v>
      </c>
      <c r="E101" s="13">
        <v>5239.53389831</v>
      </c>
      <c r="F101" s="2">
        <f t="shared" si="4"/>
        <v>15.945856060816169</v>
      </c>
      <c r="G101" s="2">
        <f t="shared" si="5"/>
        <v>0.7668354543706748</v>
      </c>
      <c r="H101" s="4"/>
      <c r="I101" s="20"/>
      <c r="J101" s="20"/>
      <c r="K101" s="20"/>
    </row>
    <row r="102" spans="2:11" ht="15.75">
      <c r="B102" s="2">
        <v>97</v>
      </c>
      <c r="C102" s="13">
        <v>1416.88333333</v>
      </c>
      <c r="D102" s="2">
        <f t="shared" si="3"/>
        <v>17.178595155135785</v>
      </c>
      <c r="E102" s="13">
        <v>3403.41203704</v>
      </c>
      <c r="F102" s="2">
        <f t="shared" si="4"/>
        <v>16.41430137068453</v>
      </c>
      <c r="G102" s="2">
        <f t="shared" si="5"/>
        <v>0.7642937844512545</v>
      </c>
      <c r="H102" s="4"/>
      <c r="I102" s="20"/>
      <c r="J102" s="20"/>
      <c r="K102" s="20"/>
    </row>
    <row r="103" spans="2:11" ht="15.75">
      <c r="B103" s="2">
        <v>98</v>
      </c>
      <c r="C103" s="13">
        <v>9330.53240741</v>
      </c>
      <c r="D103" s="2">
        <f t="shared" si="3"/>
        <v>15.1321643204523</v>
      </c>
      <c r="E103" s="13">
        <v>19594.10416667</v>
      </c>
      <c r="F103" s="2">
        <f t="shared" si="4"/>
        <v>14.51377416566428</v>
      </c>
      <c r="G103" s="2">
        <f t="shared" si="5"/>
        <v>0.6183901547880204</v>
      </c>
      <c r="H103" s="4"/>
      <c r="I103" s="20"/>
      <c r="J103" s="20"/>
      <c r="K103" s="20"/>
    </row>
    <row r="104" spans="2:11" ht="15.75">
      <c r="B104" s="2">
        <v>99</v>
      </c>
      <c r="C104" s="13">
        <v>9469.44444444</v>
      </c>
      <c r="D104" s="2">
        <f t="shared" si="3"/>
        <v>15.116119133381911</v>
      </c>
      <c r="E104" s="13">
        <v>17045.69758065</v>
      </c>
      <c r="F104" s="2">
        <f t="shared" si="4"/>
        <v>14.665050749329362</v>
      </c>
      <c r="G104" s="2">
        <f t="shared" si="5"/>
        <v>0.4510683840525491</v>
      </c>
      <c r="H104" s="4"/>
      <c r="I104" s="20"/>
      <c r="J104" s="20"/>
      <c r="K104" s="20"/>
    </row>
    <row r="105" spans="2:11" ht="15.75">
      <c r="B105" s="16">
        <v>100</v>
      </c>
      <c r="C105" s="17">
        <v>8944.90816327</v>
      </c>
      <c r="D105" s="16">
        <f t="shared" si="3"/>
        <v>15.177990669395383</v>
      </c>
      <c r="E105" s="17">
        <v>17253.75833333</v>
      </c>
      <c r="F105" s="16">
        <f t="shared" si="4"/>
        <v>14.651878420102753</v>
      </c>
      <c r="G105" s="16">
        <f t="shared" si="5"/>
        <v>0.5261122492926305</v>
      </c>
      <c r="H105" s="4"/>
      <c r="I105" s="20"/>
      <c r="J105" s="20"/>
      <c r="K105" s="20"/>
    </row>
    <row r="106" spans="1:11" ht="15.75">
      <c r="A106" s="20"/>
      <c r="B106" s="14"/>
      <c r="C106" s="14"/>
      <c r="D106" s="14"/>
      <c r="E106" s="14"/>
      <c r="F106" s="14"/>
      <c r="G106" s="14"/>
      <c r="H106" s="20"/>
      <c r="I106" s="20"/>
      <c r="J106" s="20"/>
      <c r="K106" s="20"/>
    </row>
    <row r="107" spans="1:11" ht="15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</row>
    <row r="108" spans="1:11" ht="15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</row>
    <row r="109" spans="1:11" ht="15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</row>
    <row r="110" spans="1:11" ht="15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</row>
    <row r="111" spans="1:11" ht="15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</row>
    <row r="112" spans="1:11" ht="15.7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</row>
    <row r="113" spans="1:11" ht="15.7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</row>
    <row r="114" spans="1:11" ht="15.7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</row>
    <row r="115" spans="1:11" ht="15.7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</row>
    <row r="116" spans="1:11" ht="15.7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</row>
    <row r="117" spans="1:11" ht="15.7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</row>
    <row r="118" spans="1:11" ht="15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</row>
    <row r="119" spans="1:11" ht="15.7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</row>
    <row r="120" spans="1:11" ht="15.7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</row>
    <row r="121" spans="1:11" ht="15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</row>
    <row r="122" spans="1:11" ht="15.7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</row>
    <row r="123" spans="1:11" ht="15.7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</row>
    <row r="124" spans="1:11" ht="15.7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</row>
    <row r="125" spans="1:11" ht="15.7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</row>
    <row r="126" spans="1:11" ht="15.7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</row>
    <row r="127" spans="1:11" ht="15.7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</row>
    <row r="128" spans="1:11" ht="15.7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</row>
    <row r="129" spans="1:11" ht="15.7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</row>
    <row r="130" spans="1:11" ht="15.7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</row>
    <row r="131" spans="1:11" ht="15.7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</row>
    <row r="132" spans="1:11" ht="15.7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</row>
    <row r="133" spans="1:11" ht="15.7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</row>
    <row r="134" spans="1:11" ht="15.7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</row>
    <row r="135" spans="1:11" ht="15.7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</row>
    <row r="136" spans="1:11" ht="15.7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</row>
    <row r="137" spans="1:11" ht="15.7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</row>
    <row r="138" spans="1:11" ht="15.7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</row>
    <row r="139" spans="1:11" ht="15.7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</row>
    <row r="140" spans="1:11" ht="15.7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</row>
    <row r="141" spans="1:11" ht="15.7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</row>
    <row r="142" spans="1:11" ht="15.7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</row>
    <row r="143" spans="1:11" ht="15.7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</row>
    <row r="144" spans="1:11" ht="15.7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</row>
    <row r="145" spans="1:11" ht="15.7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</row>
    <row r="146" spans="1:11" ht="15.7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</row>
    <row r="147" spans="1:11" ht="15.7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</row>
    <row r="148" spans="1:11" ht="15.7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</row>
    <row r="149" spans="1:11" ht="15.7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</row>
    <row r="150" spans="1:11" ht="15.7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</row>
    <row r="151" spans="1:11" ht="15.7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</row>
    <row r="152" spans="1:11" ht="15.7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</row>
    <row r="153" spans="1:11" ht="15.7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</row>
    <row r="154" spans="1:11" ht="15.7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</row>
    <row r="155" spans="1:11" ht="15.7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</row>
    <row r="156" spans="1:11" ht="15.7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</row>
    <row r="157" spans="1:11" ht="15.7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</row>
    <row r="158" spans="1:11" ht="15.7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</row>
    <row r="159" spans="1:11" ht="15.7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</row>
    <row r="160" spans="1:11" ht="15.7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</row>
    <row r="161" spans="1:11" ht="15.7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</row>
    <row r="162" spans="2:11" ht="15.75">
      <c r="B162" s="18"/>
      <c r="C162" s="18"/>
      <c r="D162" s="18"/>
      <c r="E162" s="18"/>
      <c r="F162" s="18"/>
      <c r="G162" s="18"/>
      <c r="H162" s="4"/>
      <c r="I162" s="20"/>
      <c r="J162" s="20"/>
      <c r="K162" s="20"/>
    </row>
    <row r="163" spans="8:11" ht="15.75">
      <c r="H163" s="4"/>
      <c r="I163" s="20"/>
      <c r="J163" s="20"/>
      <c r="K163" s="20"/>
    </row>
    <row r="164" spans="8:11" ht="15.75">
      <c r="H164" s="4"/>
      <c r="I164" s="20"/>
      <c r="J164" s="20"/>
      <c r="K164" s="20"/>
    </row>
    <row r="165" spans="8:11" ht="15.75">
      <c r="H165" s="4"/>
      <c r="I165" s="20"/>
      <c r="J165" s="20"/>
      <c r="K165" s="20"/>
    </row>
    <row r="166" spans="8:11" ht="15.75">
      <c r="H166" s="4"/>
      <c r="I166" s="20"/>
      <c r="J166" s="20"/>
      <c r="K166" s="20"/>
    </row>
    <row r="167" spans="8:11" ht="15.75">
      <c r="H167" s="4"/>
      <c r="I167" s="20"/>
      <c r="J167" s="20"/>
      <c r="K167" s="20"/>
    </row>
    <row r="168" spans="8:11" ht="15.75">
      <c r="H168" s="4"/>
      <c r="I168" s="20"/>
      <c r="J168" s="20"/>
      <c r="K168" s="20"/>
    </row>
    <row r="169" spans="8:11" ht="15.75">
      <c r="H169" s="4"/>
      <c r="I169" s="20"/>
      <c r="J169" s="20"/>
      <c r="K169" s="20"/>
    </row>
    <row r="170" spans="8:11" ht="15.75">
      <c r="H170" s="4"/>
      <c r="I170" s="20"/>
      <c r="J170" s="20"/>
      <c r="K170" s="20"/>
    </row>
    <row r="171" spans="8:11" ht="15.75">
      <c r="H171" s="4"/>
      <c r="I171" s="20"/>
      <c r="J171" s="20"/>
      <c r="K171" s="20"/>
    </row>
    <row r="172" spans="8:11" ht="15.75">
      <c r="H172" s="4"/>
      <c r="I172" s="20"/>
      <c r="J172" s="20"/>
      <c r="K172" s="20"/>
    </row>
    <row r="173" spans="8:11" ht="15.75">
      <c r="H173" s="4"/>
      <c r="I173" s="20"/>
      <c r="J173" s="20"/>
      <c r="K173" s="20"/>
    </row>
    <row r="174" spans="8:11" ht="15.75">
      <c r="H174" s="4"/>
      <c r="I174" s="20"/>
      <c r="J174" s="20"/>
      <c r="K174" s="20"/>
    </row>
    <row r="175" spans="8:11" ht="15.75">
      <c r="H175" s="4"/>
      <c r="I175" s="20"/>
      <c r="J175" s="20"/>
      <c r="K175" s="20"/>
    </row>
    <row r="176" spans="8:11" ht="15.75">
      <c r="H176" s="4"/>
      <c r="I176" s="20"/>
      <c r="J176" s="20"/>
      <c r="K176" s="20"/>
    </row>
    <row r="177" spans="8:11" ht="15.75">
      <c r="H177" s="4"/>
      <c r="I177" s="20"/>
      <c r="J177" s="20"/>
      <c r="K177" s="20"/>
    </row>
    <row r="178" spans="8:11" ht="15.75">
      <c r="H178" s="4"/>
      <c r="I178" s="20"/>
      <c r="J178" s="20"/>
      <c r="K178" s="20"/>
    </row>
    <row r="179" spans="8:11" ht="15.75">
      <c r="H179" s="4"/>
      <c r="I179" s="20"/>
      <c r="J179" s="20"/>
      <c r="K179" s="20"/>
    </row>
    <row r="180" spans="8:11" ht="15.75">
      <c r="H180" s="4"/>
      <c r="I180" s="20"/>
      <c r="J180" s="20"/>
      <c r="K180" s="20"/>
    </row>
    <row r="181" spans="8:11" ht="15.75">
      <c r="H181" s="4"/>
      <c r="I181" s="20"/>
      <c r="J181" s="20"/>
      <c r="K181" s="20"/>
    </row>
    <row r="182" spans="8:11" ht="15.75">
      <c r="H182" s="4"/>
      <c r="I182" s="20"/>
      <c r="J182" s="20"/>
      <c r="K182" s="20"/>
    </row>
    <row r="183" spans="8:11" ht="15.75">
      <c r="H183" s="4"/>
      <c r="I183" s="20"/>
      <c r="J183" s="20"/>
      <c r="K183" s="20"/>
    </row>
    <row r="184" spans="8:11" ht="15.75">
      <c r="H184" s="4"/>
      <c r="I184" s="20"/>
      <c r="J184" s="20"/>
      <c r="K184" s="20"/>
    </row>
    <row r="185" spans="8:11" ht="15.75">
      <c r="H185" s="4"/>
      <c r="I185" s="20"/>
      <c r="J185" s="20"/>
      <c r="K185" s="20"/>
    </row>
    <row r="186" spans="8:11" ht="15.75">
      <c r="H186" s="4"/>
      <c r="I186" s="20"/>
      <c r="J186" s="20"/>
      <c r="K186" s="20"/>
    </row>
    <row r="187" spans="8:11" ht="15.75">
      <c r="H187" s="4"/>
      <c r="I187" s="20"/>
      <c r="J187" s="20"/>
      <c r="K187" s="20"/>
    </row>
    <row r="188" spans="8:11" ht="15.75">
      <c r="H188" s="4"/>
      <c r="I188" s="20"/>
      <c r="J188" s="20"/>
      <c r="K188" s="20"/>
    </row>
    <row r="189" spans="8:11" ht="15.75">
      <c r="H189" s="4"/>
      <c r="I189" s="20"/>
      <c r="J189" s="20"/>
      <c r="K189" s="20"/>
    </row>
    <row r="190" spans="8:11" ht="15.75">
      <c r="H190" s="4"/>
      <c r="I190" s="20"/>
      <c r="J190" s="20"/>
      <c r="K190" s="20"/>
    </row>
    <row r="191" spans="8:11" ht="15.75">
      <c r="H191" s="4"/>
      <c r="I191" s="20"/>
      <c r="J191" s="20"/>
      <c r="K191" s="20"/>
    </row>
    <row r="192" spans="8:11" ht="15.75">
      <c r="H192" s="4"/>
      <c r="I192" s="20"/>
      <c r="J192" s="20"/>
      <c r="K192" s="20"/>
    </row>
    <row r="193" spans="8:11" ht="15.75">
      <c r="H193" s="4"/>
      <c r="I193" s="20"/>
      <c r="J193" s="20"/>
      <c r="K193" s="20"/>
    </row>
    <row r="194" spans="8:11" ht="15.75">
      <c r="H194" s="4"/>
      <c r="I194" s="20"/>
      <c r="J194" s="20"/>
      <c r="K194" s="20"/>
    </row>
    <row r="195" spans="8:11" ht="15.75">
      <c r="H195" s="4"/>
      <c r="I195" s="20"/>
      <c r="J195" s="20"/>
      <c r="K195" s="20"/>
    </row>
    <row r="196" spans="8:11" ht="15.75">
      <c r="H196" s="4"/>
      <c r="I196" s="20"/>
      <c r="J196" s="20"/>
      <c r="K196" s="20"/>
    </row>
    <row r="197" spans="8:11" ht="15.75">
      <c r="H197" s="4"/>
      <c r="I197" s="20"/>
      <c r="J197" s="20"/>
      <c r="K197" s="20"/>
    </row>
    <row r="198" spans="8:11" ht="15.75">
      <c r="H198" s="4"/>
      <c r="I198" s="20"/>
      <c r="J198" s="20"/>
      <c r="K198" s="20"/>
    </row>
    <row r="199" spans="8:11" ht="15.75">
      <c r="H199" s="4"/>
      <c r="I199" s="20"/>
      <c r="J199" s="20"/>
      <c r="K199" s="20"/>
    </row>
    <row r="200" spans="8:11" ht="15.75">
      <c r="H200" s="4"/>
      <c r="I200" s="20"/>
      <c r="J200" s="20"/>
      <c r="K200" s="20"/>
    </row>
    <row r="201" spans="8:11" ht="15.75">
      <c r="H201" s="4"/>
      <c r="I201" s="20"/>
      <c r="J201" s="20"/>
      <c r="K201" s="20"/>
    </row>
    <row r="202" spans="8:11" ht="15.75">
      <c r="H202" s="4"/>
      <c r="I202" s="20"/>
      <c r="J202" s="20"/>
      <c r="K202" s="20"/>
    </row>
    <row r="203" spans="8:11" ht="15.75">
      <c r="H203" s="4"/>
      <c r="I203" s="20"/>
      <c r="J203" s="20"/>
      <c r="K203" s="20"/>
    </row>
    <row r="204" spans="8:11" ht="15.75">
      <c r="H204" s="4"/>
      <c r="I204" s="20"/>
      <c r="J204" s="20"/>
      <c r="K204" s="20"/>
    </row>
    <row r="205" spans="8:11" ht="15.75">
      <c r="H205" s="4"/>
      <c r="I205" s="20"/>
      <c r="J205" s="20"/>
      <c r="K205" s="20"/>
    </row>
    <row r="206" spans="8:11" ht="15.75">
      <c r="H206" s="4"/>
      <c r="I206" s="20"/>
      <c r="J206" s="20"/>
      <c r="K206" s="20"/>
    </row>
    <row r="207" spans="8:11" ht="15.75">
      <c r="H207" s="4"/>
      <c r="I207" s="20"/>
      <c r="J207" s="20"/>
      <c r="K207" s="20"/>
    </row>
    <row r="208" spans="8:11" ht="15.75">
      <c r="H208" s="4"/>
      <c r="I208" s="20"/>
      <c r="J208" s="20"/>
      <c r="K208" s="20"/>
    </row>
    <row r="209" spans="8:11" ht="15.75">
      <c r="H209" s="4"/>
      <c r="I209" s="20"/>
      <c r="J209" s="20"/>
      <c r="K209" s="20"/>
    </row>
    <row r="210" spans="8:11" ht="15.75">
      <c r="H210" s="4"/>
      <c r="I210" s="20"/>
      <c r="J210" s="20"/>
      <c r="K210" s="20"/>
    </row>
    <row r="211" spans="8:11" ht="15.75">
      <c r="H211" s="4"/>
      <c r="I211" s="20"/>
      <c r="J211" s="20"/>
      <c r="K211" s="20"/>
    </row>
    <row r="212" spans="8:11" ht="15.75">
      <c r="H212" s="4"/>
      <c r="I212" s="20"/>
      <c r="J212" s="20"/>
      <c r="K212" s="20"/>
    </row>
    <row r="213" spans="8:11" ht="15.75">
      <c r="H213" s="4"/>
      <c r="I213" s="20"/>
      <c r="J213" s="20"/>
      <c r="K213" s="20"/>
    </row>
    <row r="214" spans="8:11" ht="15.75">
      <c r="H214" s="4"/>
      <c r="I214" s="20"/>
      <c r="J214" s="20"/>
      <c r="K214" s="20"/>
    </row>
    <row r="215" spans="8:11" ht="15.75">
      <c r="H215" s="4"/>
      <c r="I215" s="20"/>
      <c r="J215" s="20"/>
      <c r="K215" s="20"/>
    </row>
    <row r="216" spans="8:11" ht="15.75">
      <c r="H216" s="4"/>
      <c r="I216" s="20"/>
      <c r="J216" s="20"/>
      <c r="K216" s="20"/>
    </row>
    <row r="217" spans="8:11" ht="15.75">
      <c r="H217" s="4"/>
      <c r="I217" s="20"/>
      <c r="J217" s="20"/>
      <c r="K217" s="20"/>
    </row>
    <row r="218" spans="8:11" ht="15.75">
      <c r="H218" s="4"/>
      <c r="I218" s="20"/>
      <c r="J218" s="20"/>
      <c r="K218" s="20"/>
    </row>
    <row r="219" spans="8:11" ht="15.75">
      <c r="H219" s="4"/>
      <c r="I219" s="20"/>
      <c r="J219" s="20"/>
      <c r="K219" s="20"/>
    </row>
    <row r="220" spans="8:11" ht="15.75">
      <c r="H220" s="4"/>
      <c r="I220" s="20"/>
      <c r="J220" s="20"/>
      <c r="K220" s="20"/>
    </row>
    <row r="221" spans="8:11" ht="15.75">
      <c r="H221" s="4"/>
      <c r="I221" s="20"/>
      <c r="J221" s="20"/>
      <c r="K221" s="20"/>
    </row>
    <row r="222" spans="8:11" ht="15.75">
      <c r="H222" s="4"/>
      <c r="I222" s="20"/>
      <c r="J222" s="20"/>
      <c r="K222" s="20"/>
    </row>
    <row r="223" spans="8:11" ht="15.75">
      <c r="H223" s="4"/>
      <c r="I223" s="20"/>
      <c r="J223" s="20"/>
      <c r="K223" s="20"/>
    </row>
  </sheetData>
  <sheetProtection/>
  <mergeCells count="9">
    <mergeCell ref="I12:I14"/>
    <mergeCell ref="J12:J14"/>
    <mergeCell ref="B1:J1"/>
    <mergeCell ref="B3:G3"/>
    <mergeCell ref="I3:J3"/>
    <mergeCell ref="C4:D4"/>
    <mergeCell ref="E4:F4"/>
    <mergeCell ref="I6:I8"/>
    <mergeCell ref="J6:J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Stanger</dc:creator>
  <cp:keywords/>
  <dc:description/>
  <cp:lastModifiedBy>Jeff Stanger</cp:lastModifiedBy>
  <dcterms:created xsi:type="dcterms:W3CDTF">2007-05-31T10:24:49Z</dcterms:created>
  <dcterms:modified xsi:type="dcterms:W3CDTF">2007-10-14T14:21:50Z</dcterms:modified>
  <cp:category/>
  <cp:version/>
  <cp:contentType/>
  <cp:contentStatus/>
</cp:coreProperties>
</file>